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L99" s="1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K99" s="1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B88" i="63" s="1"/>
  <c r="AE89" i="14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/>
  <c r="AA9" i="62" s="1"/>
  <c r="AB9" i="14"/>
  <c r="AC9"/>
  <c r="AA9" i="63" s="1"/>
  <c r="X10" i="14"/>
  <c r="Y10"/>
  <c r="Z10"/>
  <c r="AA10"/>
  <c r="AB10"/>
  <c r="AC10"/>
  <c r="X11"/>
  <c r="Y11"/>
  <c r="Z11"/>
  <c r="AA11"/>
  <c r="AA11" i="62" s="1"/>
  <c r="AB11" i="14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/>
  <c r="AA17" i="62" s="1"/>
  <c r="AB17" i="14"/>
  <c r="AC17"/>
  <c r="AA17" i="63" s="1"/>
  <c r="X18" i="14"/>
  <c r="Y18"/>
  <c r="Z18"/>
  <c r="AA18"/>
  <c r="AB18"/>
  <c r="AC18"/>
  <c r="X19"/>
  <c r="Y19"/>
  <c r="Z19"/>
  <c r="AA19"/>
  <c r="AA19" i="62" s="1"/>
  <c r="AB19" i="14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/>
  <c r="AA25" i="62" s="1"/>
  <c r="AB25" i="14"/>
  <c r="AC25"/>
  <c r="AA25" i="63" s="1"/>
  <c r="X26" i="14"/>
  <c r="Y26"/>
  <c r="Z26"/>
  <c r="AA26"/>
  <c r="AB26"/>
  <c r="AC26"/>
  <c r="X27"/>
  <c r="Y27"/>
  <c r="Z27"/>
  <c r="AA27"/>
  <c r="AA27" i="62" s="1"/>
  <c r="AB27" i="14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/>
  <c r="AA33" i="62" s="1"/>
  <c r="AB33" i="14"/>
  <c r="AC33"/>
  <c r="AA33" i="63" s="1"/>
  <c r="X34" i="14"/>
  <c r="Y34"/>
  <c r="Z34"/>
  <c r="AA34"/>
  <c r="AB34"/>
  <c r="AC34"/>
  <c r="X35"/>
  <c r="Y35"/>
  <c r="Z35"/>
  <c r="AA35"/>
  <c r="AA35" i="62" s="1"/>
  <c r="AB35" i="14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/>
  <c r="AA41" i="62" s="1"/>
  <c r="AB41" i="14"/>
  <c r="AC41"/>
  <c r="AA41" i="63" s="1"/>
  <c r="X42" i="14"/>
  <c r="Y42"/>
  <c r="Z42"/>
  <c r="AA42"/>
  <c r="AB42"/>
  <c r="AC42"/>
  <c r="X43"/>
  <c r="Y43"/>
  <c r="Z43"/>
  <c r="AA43"/>
  <c r="AA43" i="62" s="1"/>
  <c r="AB43" i="14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/>
  <c r="AA49" i="62" s="1"/>
  <c r="AB49" i="14"/>
  <c r="AC49"/>
  <c r="AA49" i="63" s="1"/>
  <c r="X50" i="14"/>
  <c r="Y50"/>
  <c r="Z50"/>
  <c r="AA50"/>
  <c r="AB50"/>
  <c r="AC50"/>
  <c r="X51"/>
  <c r="Y51"/>
  <c r="Z51"/>
  <c r="AA51"/>
  <c r="AA51" i="62" s="1"/>
  <c r="AB51" i="14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/>
  <c r="AA57" i="62" s="1"/>
  <c r="AB57" i="14"/>
  <c r="AC57"/>
  <c r="AA57" i="63" s="1"/>
  <c r="X58" i="14"/>
  <c r="Y58"/>
  <c r="Z58"/>
  <c r="AA58"/>
  <c r="AB58"/>
  <c r="AC58"/>
  <c r="X59"/>
  <c r="Y59"/>
  <c r="Z59"/>
  <c r="AA59"/>
  <c r="AA59" i="62" s="1"/>
  <c r="AB59" i="14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/>
  <c r="AA65" i="62" s="1"/>
  <c r="AB65" i="14"/>
  <c r="AC65"/>
  <c r="AA65" i="63" s="1"/>
  <c r="X66" i="14"/>
  <c r="Y66"/>
  <c r="Z66"/>
  <c r="AA66"/>
  <c r="AB66"/>
  <c r="AC66"/>
  <c r="X67"/>
  <c r="Y67"/>
  <c r="Z67"/>
  <c r="AA67"/>
  <c r="AA67" i="62" s="1"/>
  <c r="AB67" i="14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/>
  <c r="AA73" i="62" s="1"/>
  <c r="AB73" i="14"/>
  <c r="AC73"/>
  <c r="AA73" i="63" s="1"/>
  <c r="X74" i="14"/>
  <c r="Y74"/>
  <c r="Z74"/>
  <c r="AA74"/>
  <c r="AB74"/>
  <c r="AC74"/>
  <c r="X75"/>
  <c r="Y75"/>
  <c r="Z75"/>
  <c r="AA75"/>
  <c r="AA75" i="62" s="1"/>
  <c r="AB75" i="14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/>
  <c r="AA81" i="62" s="1"/>
  <c r="AB81" i="14"/>
  <c r="AC81"/>
  <c r="AA81" i="63" s="1"/>
  <c r="X82" i="14"/>
  <c r="Y82"/>
  <c r="Z82"/>
  <c r="AA82"/>
  <c r="AB82"/>
  <c r="AC82"/>
  <c r="X83"/>
  <c r="Y83"/>
  <c r="Z83"/>
  <c r="AA83"/>
  <c r="AA83" i="62" s="1"/>
  <c r="AB83" i="14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/>
  <c r="AA89" i="62" s="1"/>
  <c r="AB89" i="14"/>
  <c r="AC89"/>
  <c r="X90"/>
  <c r="Y90"/>
  <c r="Z90"/>
  <c r="AA90"/>
  <c r="AB90"/>
  <c r="AC90"/>
  <c r="X91"/>
  <c r="Y91"/>
  <c r="Z91"/>
  <c r="AA91"/>
  <c r="AA91" i="62" s="1"/>
  <c r="AB91" i="14"/>
  <c r="AC91"/>
  <c r="X92"/>
  <c r="Y92"/>
  <c r="Z92"/>
  <c r="AA92"/>
  <c r="AB92"/>
  <c r="AA92" i="63" s="1"/>
  <c r="AC92" i="14"/>
  <c r="X93"/>
  <c r="Y93"/>
  <c r="Z93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A97" i="62" s="1"/>
  <c r="AB97" i="14"/>
  <c r="AC97"/>
  <c r="X98"/>
  <c r="Y98"/>
  <c r="Z98"/>
  <c r="AA98"/>
  <c r="AB98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Y89"/>
  <c r="Z89"/>
  <c r="AA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B9"/>
  <c r="Y10"/>
  <c r="Z10"/>
  <c r="AA10"/>
  <c r="AB10"/>
  <c r="Y11"/>
  <c r="Z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B17"/>
  <c r="Y18"/>
  <c r="Z18"/>
  <c r="AA18"/>
  <c r="AB18"/>
  <c r="Y19"/>
  <c r="Z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B25"/>
  <c r="Y26"/>
  <c r="Z26"/>
  <c r="AA26"/>
  <c r="AB26"/>
  <c r="Y27"/>
  <c r="Z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B33"/>
  <c r="Y34"/>
  <c r="Z34"/>
  <c r="AA34"/>
  <c r="AB34"/>
  <c r="Y35"/>
  <c r="Z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B41"/>
  <c r="Y42"/>
  <c r="Z42"/>
  <c r="AA42"/>
  <c r="AB42"/>
  <c r="Y43"/>
  <c r="Z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B49"/>
  <c r="Y50"/>
  <c r="Z50"/>
  <c r="AA50"/>
  <c r="AB50"/>
  <c r="Y51"/>
  <c r="Z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B57"/>
  <c r="Y58"/>
  <c r="Z58"/>
  <c r="AA58"/>
  <c r="AB58"/>
  <c r="Y59"/>
  <c r="Z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B65"/>
  <c r="Y66"/>
  <c r="Z66"/>
  <c r="AA66"/>
  <c r="AB66"/>
  <c r="Y67"/>
  <c r="Z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B73"/>
  <c r="Y74"/>
  <c r="Z74"/>
  <c r="AA74"/>
  <c r="AB74"/>
  <c r="Y75"/>
  <c r="Z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B81"/>
  <c r="Y82"/>
  <c r="Z82"/>
  <c r="AA82"/>
  <c r="AB82"/>
  <c r="Y83"/>
  <c r="Z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B89"/>
  <c r="Y90"/>
  <c r="Z90"/>
  <c r="AA90"/>
  <c r="AB90"/>
  <c r="Y91"/>
  <c r="Z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7" i="63" l="1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O99" i="24"/>
  <c r="AP99" i="28"/>
  <c r="AO99" i="30"/>
  <c r="AP99"/>
  <c r="AR99"/>
  <c r="BM99" i="14"/>
  <c r="AQ99" i="26"/>
  <c r="AR99"/>
  <c r="AO99" i="28"/>
  <c r="AQ99"/>
  <c r="AR99"/>
  <c r="AO99" i="27"/>
  <c r="AQ99"/>
  <c r="AB91" i="62"/>
  <c r="AO99" i="26"/>
  <c r="AQ99" i="30"/>
  <c r="AB74" i="63"/>
  <c r="AB66"/>
  <c r="AB74" i="61"/>
  <c r="AB62"/>
  <c r="AB50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C38"/>
  <c r="C39"/>
  <c r="L39" i="66" s="1"/>
  <c r="M39" s="1"/>
  <c r="D39" i="57" s="1"/>
  <c r="C40" i="39"/>
  <c r="C41"/>
  <c r="C42"/>
  <c r="C43"/>
  <c r="L43" i="66" s="1"/>
  <c r="M43" s="1"/>
  <c r="D43" i="57" s="1"/>
  <c r="C44" i="39"/>
  <c r="C45"/>
  <c r="C46"/>
  <c r="C47"/>
  <c r="L47" i="66" s="1"/>
  <c r="M47" s="1"/>
  <c r="D47" i="57" s="1"/>
  <c r="C48" i="39"/>
  <c r="C49"/>
  <c r="C50"/>
  <c r="C51"/>
  <c r="L51" i="66" s="1"/>
  <c r="M51" s="1"/>
  <c r="D51" i="57" s="1"/>
  <c r="C52" i="39"/>
  <c r="C53"/>
  <c r="C54"/>
  <c r="C55"/>
  <c r="L55" i="66" s="1"/>
  <c r="M55" s="1"/>
  <c r="D55" i="57" s="1"/>
  <c r="C56" i="39"/>
  <c r="C57"/>
  <c r="C58"/>
  <c r="C59"/>
  <c r="L59" i="66" s="1"/>
  <c r="M59" s="1"/>
  <c r="D59" i="57" s="1"/>
  <c r="C60" i="39"/>
  <c r="C61"/>
  <c r="C62"/>
  <c r="C63"/>
  <c r="L63" i="66" s="1"/>
  <c r="M63" s="1"/>
  <c r="D63" i="57" s="1"/>
  <c r="C64" i="39"/>
  <c r="C65"/>
  <c r="C66"/>
  <c r="C67"/>
  <c r="L67" i="66" s="1"/>
  <c r="M67" s="1"/>
  <c r="D67" i="57" s="1"/>
  <c r="C68" i="39"/>
  <c r="C69"/>
  <c r="C70"/>
  <c r="C71"/>
  <c r="L71" i="66" s="1"/>
  <c r="M71" s="1"/>
  <c r="D71" i="57" s="1"/>
  <c r="C72" i="39"/>
  <c r="C73"/>
  <c r="C74"/>
  <c r="C75"/>
  <c r="L75" i="66" s="1"/>
  <c r="M75" s="1"/>
  <c r="D75" i="57" s="1"/>
  <c r="C76" i="39"/>
  <c r="C77"/>
  <c r="C78"/>
  <c r="C79"/>
  <c r="L79" i="66" s="1"/>
  <c r="M79" s="1"/>
  <c r="D79" i="57" s="1"/>
  <c r="C80" i="39"/>
  <c r="C81"/>
  <c r="C82"/>
  <c r="C83"/>
  <c r="L83" i="66" s="1"/>
  <c r="M83" s="1"/>
  <c r="D83" i="57" s="1"/>
  <c r="C84" i="39"/>
  <c r="C85"/>
  <c r="C86"/>
  <c r="C87"/>
  <c r="L87" i="66" s="1"/>
  <c r="M87" s="1"/>
  <c r="D87" i="57" s="1"/>
  <c r="C88" i="39"/>
  <c r="C89"/>
  <c r="C90"/>
  <c r="C91"/>
  <c r="L91" i="66" s="1"/>
  <c r="M91" s="1"/>
  <c r="D91" i="57" s="1"/>
  <c r="C92" i="39"/>
  <c r="C93"/>
  <c r="C94"/>
  <c r="C95"/>
  <c r="L95" i="66" s="1"/>
  <c r="M95" s="1"/>
  <c r="D95" i="57" s="1"/>
  <c r="C96" i="39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K95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K91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K87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K83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K79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K75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K71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K67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K63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K59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K55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K51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K47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K43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K39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F98"/>
  <c r="U97"/>
  <c r="N97"/>
  <c r="F97"/>
  <c r="U96"/>
  <c r="N96"/>
  <c r="F96"/>
  <c r="U95"/>
  <c r="N95"/>
  <c r="F95"/>
  <c r="U94"/>
  <c r="F94"/>
  <c r="AD93"/>
  <c r="U93"/>
  <c r="N93"/>
  <c r="F93"/>
  <c r="AD92"/>
  <c r="U92"/>
  <c r="N92"/>
  <c r="F92"/>
  <c r="U91"/>
  <c r="N91"/>
  <c r="F91"/>
  <c r="U90"/>
  <c r="F90"/>
  <c r="AD89"/>
  <c r="U89"/>
  <c r="N89"/>
  <c r="F89"/>
  <c r="AD88"/>
  <c r="U88"/>
  <c r="N88"/>
  <c r="F88"/>
  <c r="U87"/>
  <c r="N87"/>
  <c r="F87"/>
  <c r="U86"/>
  <c r="F86"/>
  <c r="AD85"/>
  <c r="U85"/>
  <c r="N85"/>
  <c r="F85"/>
  <c r="U84"/>
  <c r="F84"/>
  <c r="U83"/>
  <c r="N83"/>
  <c r="F83"/>
  <c r="U82"/>
  <c r="F82"/>
  <c r="U81"/>
  <c r="N81"/>
  <c r="F81"/>
  <c r="U80"/>
  <c r="F80"/>
  <c r="U79"/>
  <c r="N79"/>
  <c r="F79"/>
  <c r="AC78"/>
  <c r="U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82" i="62" l="1"/>
  <c r="N86"/>
  <c r="N90"/>
  <c r="N94"/>
  <c r="N98"/>
  <c r="C99" i="63"/>
  <c r="C99" i="56"/>
  <c r="K99" i="66"/>
  <c r="B99" i="58"/>
  <c r="C99" i="57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O22" s="1"/>
  <c r="N26"/>
  <c r="N30"/>
  <c r="O30" s="1"/>
  <c r="N38"/>
  <c r="N42"/>
  <c r="N46"/>
  <c r="N54"/>
  <c r="N58"/>
  <c r="O58" s="1"/>
  <c r="N62"/>
  <c r="O62" s="1"/>
  <c r="N66"/>
  <c r="N70"/>
  <c r="O70" s="1"/>
  <c r="N74"/>
  <c r="N78"/>
  <c r="O78" s="1"/>
  <c r="N9"/>
  <c r="N13"/>
  <c r="O13" s="1"/>
  <c r="N25"/>
  <c r="O25" s="1"/>
  <c r="N29"/>
  <c r="O29" s="1"/>
  <c r="N41"/>
  <c r="O41" s="1"/>
  <c r="N45"/>
  <c r="O45" s="1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O59" s="1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N31"/>
  <c r="N33"/>
  <c r="N42"/>
  <c r="N46"/>
  <c r="N47"/>
  <c r="N49"/>
  <c r="N58"/>
  <c r="N62"/>
  <c r="O62" s="1"/>
  <c r="N63"/>
  <c r="N66"/>
  <c r="O66" s="1"/>
  <c r="N67"/>
  <c r="N70"/>
  <c r="N71"/>
  <c r="N74"/>
  <c r="O74" s="1"/>
  <c r="N75"/>
  <c r="O75" s="1"/>
  <c r="N78"/>
  <c r="N79"/>
  <c r="N82"/>
  <c r="O82" s="1"/>
  <c r="N83"/>
  <c r="N86"/>
  <c r="N87"/>
  <c r="N90"/>
  <c r="O90" s="1"/>
  <c r="N91"/>
  <c r="O91" s="1"/>
  <c r="N95"/>
  <c r="N4" i="56"/>
  <c r="N8"/>
  <c r="O8" s="1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N63"/>
  <c r="N64"/>
  <c r="O64" s="1"/>
  <c r="N67"/>
  <c r="O67" s="1"/>
  <c r="N68"/>
  <c r="N71"/>
  <c r="O71" s="1"/>
  <c r="N72"/>
  <c r="O72" s="1"/>
  <c r="N75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13"/>
  <c r="V48"/>
  <c r="O48"/>
  <c r="V4"/>
  <c r="V9"/>
  <c r="V32"/>
  <c r="O32"/>
  <c r="V40"/>
  <c r="V47"/>
  <c r="V59"/>
  <c r="V16"/>
  <c r="O16"/>
  <c r="V24"/>
  <c r="V31"/>
  <c r="V43"/>
  <c r="O43"/>
  <c r="O87"/>
  <c r="V87"/>
  <c r="V98"/>
  <c r="O98"/>
  <c r="V8" i="56"/>
  <c r="V10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O30"/>
  <c r="V38"/>
  <c r="G42"/>
  <c r="N44"/>
  <c r="F45"/>
  <c r="O46"/>
  <c r="V54"/>
  <c r="G58"/>
  <c r="N60"/>
  <c r="O60" s="1"/>
  <c r="F61"/>
  <c r="O64"/>
  <c r="O57" i="56"/>
  <c r="O73"/>
  <c r="V3" i="55"/>
  <c r="V62"/>
  <c r="V66"/>
  <c r="V74"/>
  <c r="V82"/>
  <c r="V94"/>
  <c r="O94"/>
  <c r="V6" i="56"/>
  <c r="O6"/>
  <c r="V15"/>
  <c r="O15"/>
  <c r="V22"/>
  <c r="V31"/>
  <c r="O31"/>
  <c r="V36"/>
  <c r="V38"/>
  <c r="O38"/>
  <c r="V47"/>
  <c r="O47"/>
  <c r="V52"/>
  <c r="V54"/>
  <c r="O54"/>
  <c r="V59"/>
  <c r="V62"/>
  <c r="V67"/>
  <c r="V70"/>
  <c r="V75"/>
  <c r="V78"/>
  <c r="V83"/>
  <c r="V86"/>
  <c r="V91"/>
  <c r="V94"/>
  <c r="O4" i="57"/>
  <c r="V12" i="55"/>
  <c r="V17"/>
  <c r="V28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V91"/>
  <c r="V7" i="56"/>
  <c r="O7"/>
  <c r="V14"/>
  <c r="O14"/>
  <c r="V23"/>
  <c r="O23"/>
  <c r="V28"/>
  <c r="V30"/>
  <c r="V39"/>
  <c r="O39"/>
  <c r="V44"/>
  <c r="V46"/>
  <c r="O46"/>
  <c r="V55"/>
  <c r="V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63"/>
  <c r="O71"/>
  <c r="V38" i="58"/>
  <c r="O41"/>
  <c r="V54"/>
  <c r="V70"/>
  <c r="V86"/>
  <c r="V63" i="55"/>
  <c r="V67"/>
  <c r="V71"/>
  <c r="V75"/>
  <c r="V79"/>
  <c r="V83"/>
  <c r="G3" i="56"/>
  <c r="V56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34"/>
  <c r="V37"/>
  <c r="V50"/>
  <c r="V66"/>
  <c r="O66"/>
  <c r="V69"/>
  <c r="V82"/>
  <c r="V98"/>
  <c r="V64" i="55"/>
  <c r="V68"/>
  <c r="V76"/>
  <c r="V84"/>
  <c r="V88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78" i="58"/>
  <c r="N3" i="56"/>
  <c r="G88" i="57"/>
  <c r="N90"/>
  <c r="F91"/>
  <c r="K99" i="58"/>
  <c r="U99"/>
  <c r="F9"/>
  <c r="F17"/>
  <c r="V29"/>
  <c r="O45"/>
  <c r="V58"/>
  <c r="O61"/>
  <c r="V77"/>
  <c r="V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" i="55" l="1"/>
  <c r="G10"/>
  <c r="O91" i="58"/>
  <c r="O44" i="57"/>
  <c r="G4" i="56"/>
  <c r="V4" s="1"/>
  <c r="O9" i="58"/>
  <c r="O59"/>
  <c r="O48" i="57"/>
  <c r="O64"/>
  <c r="O11"/>
  <c r="O40"/>
  <c r="G12" i="56"/>
  <c r="V12" s="1"/>
  <c r="O60"/>
  <c r="O28"/>
  <c r="O92" i="55"/>
  <c r="G80"/>
  <c r="G56"/>
  <c r="V56" s="1"/>
  <c r="V96"/>
  <c r="O95"/>
  <c r="V72"/>
  <c r="O44"/>
  <c r="D99"/>
  <c r="O75" i="56"/>
  <c r="O63"/>
  <c r="E99" i="55"/>
  <c r="O35"/>
  <c r="O83"/>
  <c r="O67"/>
  <c r="O39"/>
  <c r="G75" i="58"/>
  <c r="O75" s="1"/>
  <c r="V53"/>
  <c r="G43"/>
  <c r="O43" s="1"/>
  <c r="V5"/>
  <c r="V30"/>
  <c r="O14"/>
  <c r="G86" i="57"/>
  <c r="O86" s="1"/>
  <c r="G69"/>
  <c r="O69" s="1"/>
  <c r="G53"/>
  <c r="O53" s="1"/>
  <c r="G37"/>
  <c r="G21"/>
  <c r="V21" s="1"/>
  <c r="V81" i="58"/>
  <c r="O65"/>
  <c r="G27"/>
  <c r="V27" s="1"/>
  <c r="V21"/>
  <c r="E99"/>
  <c r="G11"/>
  <c r="V11" s="1"/>
  <c r="O6"/>
  <c r="V97"/>
  <c r="V74"/>
  <c r="V59"/>
  <c r="V57"/>
  <c r="V42"/>
  <c r="O27"/>
  <c r="V26"/>
  <c r="V25"/>
  <c r="O17"/>
  <c r="D99"/>
  <c r="G93" i="57"/>
  <c r="V93" s="1"/>
  <c r="G82"/>
  <c r="V82" s="1"/>
  <c r="G77"/>
  <c r="V77" s="1"/>
  <c r="G61"/>
  <c r="V61" s="1"/>
  <c r="G45"/>
  <c r="O45" s="1"/>
  <c r="G29"/>
  <c r="V29" s="1"/>
  <c r="G25"/>
  <c r="V25" s="1"/>
  <c r="O24"/>
  <c r="G13"/>
  <c r="O13" s="1"/>
  <c r="G9"/>
  <c r="V9" s="1"/>
  <c r="G5"/>
  <c r="V5" s="1"/>
  <c r="O56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4" i="56"/>
  <c r="O12"/>
  <c r="O9" i="57"/>
  <c r="V75" i="58"/>
  <c r="V43"/>
  <c r="O56" i="55"/>
  <c r="O21" i="57"/>
  <c r="O80" i="55"/>
  <c r="V80"/>
  <c r="O16" i="56"/>
  <c r="O56" i="58"/>
  <c r="O93" i="57"/>
  <c r="V86"/>
  <c r="O82"/>
  <c r="V53"/>
  <c r="O37"/>
  <c r="V37"/>
  <c r="V45"/>
  <c r="O25"/>
  <c r="O80" i="58"/>
  <c r="O77" i="57"/>
  <c r="O61"/>
  <c r="O29"/>
  <c r="V1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5" i="54" l="1"/>
  <c r="BY8"/>
  <c r="BY40"/>
  <c r="CG47"/>
  <c r="CM7"/>
  <c r="DA7"/>
  <c r="CO93"/>
  <c r="BY46"/>
  <c r="BY66"/>
  <c r="BY86"/>
  <c r="DB95"/>
  <c r="DB87"/>
  <c r="DB83"/>
  <c r="DB75"/>
  <c r="DB67"/>
  <c r="DB63"/>
  <c r="DB42"/>
  <c r="DB37"/>
  <c r="DB33"/>
  <c r="DB29"/>
  <c r="DB25"/>
  <c r="BR99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DH56" s="1"/>
  <c r="D56" i="40" s="1"/>
  <c r="BF46" i="54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BF97" i="54"/>
  <c r="BF17"/>
  <c r="DH17" s="1"/>
  <c r="D17" i="40" s="1"/>
  <c r="BF30" i="54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BF77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AY4"/>
  <c r="DG4" s="1"/>
  <c r="C4" i="40" s="1"/>
  <c r="AY6" i="54"/>
  <c r="DG6" s="1"/>
  <c r="C6" i="40" s="1"/>
  <c r="AY8" i="54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AY47"/>
  <c r="AY48"/>
  <c r="AY58"/>
  <c r="AY62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I56" i="54"/>
  <c r="E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DJ87" i="54"/>
  <c r="F87" i="40" s="1"/>
  <c r="AR89" i="54"/>
  <c r="DF89" s="1"/>
  <c r="B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AR72" i="54"/>
  <c r="DF72" s="1"/>
  <c r="B72" i="40" s="1"/>
  <c r="DG72" i="54"/>
  <c r="C72" i="40" s="1"/>
  <c r="DI72" i="54"/>
  <c r="E72" i="40" s="1"/>
  <c r="AR77" i="54"/>
  <c r="DF77" s="1"/>
  <c r="B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20"/>
  <c r="DD38"/>
  <c r="DD94"/>
  <c r="DD77"/>
  <c r="DD71"/>
  <c r="DD55"/>
  <c r="DD18"/>
  <c r="DD54"/>
  <c r="DD29"/>
  <c r="DD25"/>
  <c r="CW16"/>
  <c r="CW15"/>
  <c r="CW74"/>
  <c r="CW10"/>
  <c r="CW82"/>
  <c r="CP34"/>
  <c r="CP12"/>
  <c r="D5" i="40"/>
  <c r="DK5" i="54"/>
  <c r="CP44"/>
  <c r="CP15"/>
  <c r="CI26"/>
  <c r="CI17"/>
  <c r="CI37"/>
  <c r="CB61"/>
  <c r="DK6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11" i="30" l="1"/>
  <c r="AD11" s="1"/>
  <c r="AC47"/>
  <c r="AD47" s="1"/>
  <c r="AC67"/>
  <c r="AD67" s="1"/>
  <c r="AC83"/>
  <c r="AC3"/>
  <c r="AD3" s="1"/>
  <c r="AC6"/>
  <c r="AD6" s="1"/>
  <c r="AC22"/>
  <c r="AD22" s="1"/>
  <c r="AC30"/>
  <c r="AD30" s="1"/>
  <c r="AC38"/>
  <c r="AD38" s="1"/>
  <c r="AC46"/>
  <c r="AD46" s="1"/>
  <c r="AC58"/>
  <c r="AD58" s="1"/>
  <c r="AC62"/>
  <c r="AD62" s="1"/>
  <c r="AC70"/>
  <c r="AD70" s="1"/>
  <c r="AC82"/>
  <c r="AD82" s="1"/>
  <c r="AC90"/>
  <c r="AD90" s="1"/>
  <c r="AC49"/>
  <c r="AD49" s="1"/>
  <c r="AC77"/>
  <c r="AD77" s="1"/>
  <c r="AC97"/>
  <c r="AD97" s="1"/>
  <c r="AC14"/>
  <c r="AD14" s="1"/>
  <c r="AC50"/>
  <c r="AD50" s="1"/>
  <c r="AC74"/>
  <c r="AD74" s="1"/>
  <c r="AC94"/>
  <c r="AD94" s="1"/>
  <c r="AC61"/>
  <c r="AD61" s="1"/>
  <c r="AC85"/>
  <c r="AD85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53"/>
  <c r="AD53" s="1"/>
  <c r="AC65"/>
  <c r="AD65" s="1"/>
  <c r="AC73"/>
  <c r="AD73" s="1"/>
  <c r="AC89"/>
  <c r="AD89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7"/>
  <c r="AD7" s="1"/>
  <c r="AC15"/>
  <c r="AD15" s="1"/>
  <c r="AC19"/>
  <c r="AD19" s="1"/>
  <c r="AC23"/>
  <c r="AC27"/>
  <c r="AC31"/>
  <c r="AC35"/>
  <c r="AC39"/>
  <c r="AC43"/>
  <c r="AC51"/>
  <c r="AC55"/>
  <c r="AC59"/>
  <c r="AC63"/>
  <c r="AC71"/>
  <c r="AC75"/>
  <c r="AC79"/>
  <c r="AC87"/>
  <c r="AD87" s="1"/>
  <c r="AC91"/>
  <c r="AD91" s="1"/>
  <c r="AC95"/>
  <c r="AD95" s="1"/>
  <c r="AC10"/>
  <c r="AD10" s="1"/>
  <c r="AC18"/>
  <c r="AD18" s="1"/>
  <c r="AC26"/>
  <c r="AD26" s="1"/>
  <c r="AC34"/>
  <c r="AD34" s="1"/>
  <c r="AC42"/>
  <c r="AD42" s="1"/>
  <c r="AC54"/>
  <c r="AD54" s="1"/>
  <c r="AC66"/>
  <c r="AD66" s="1"/>
  <c r="AC78"/>
  <c r="AD78" s="1"/>
  <c r="AC86"/>
  <c r="AD86" s="1"/>
  <c r="AC98"/>
  <c r="AD98" s="1"/>
  <c r="AC57"/>
  <c r="AD57" s="1"/>
  <c r="AC69"/>
  <c r="AD69" s="1"/>
  <c r="AC81"/>
  <c r="AD81" s="1"/>
  <c r="AC93"/>
  <c r="AD93" s="1"/>
  <c r="AE99" i="27"/>
  <c r="AE99" i="29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AD27"/>
  <c r="AD31"/>
  <c r="AD35"/>
  <c r="AD39"/>
  <c r="AD43"/>
  <c r="AD51"/>
  <c r="AD55"/>
  <c r="AD59"/>
  <c r="AD63"/>
  <c r="AD71"/>
  <c r="AD75"/>
  <c r="AD79"/>
  <c r="AD8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BA99" i="5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AC3" s="1"/>
  <c r="W99" i="52"/>
  <c r="Q4" i="53"/>
  <c r="M3" i="28"/>
  <c r="AC3" s="1"/>
  <c r="M3" i="26"/>
  <c r="AC3" s="1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C4" i="26"/>
  <c r="AD4" s="1"/>
  <c r="AC5" i="28"/>
  <c r="AD5" s="1"/>
  <c r="AD3" i="26"/>
  <c r="AD3" i="28"/>
  <c r="AC3" i="27"/>
  <c r="AD3" s="1"/>
  <c r="AC4" i="28"/>
  <c r="AD4" s="1"/>
  <c r="AC5" i="29"/>
  <c r="AD5" s="1"/>
  <c r="AD3"/>
  <c r="AD4" i="24"/>
  <c r="AC3"/>
  <c r="AD3" s="1"/>
  <c r="T5" i="52"/>
  <c r="O5"/>
  <c r="Q5" s="1"/>
  <c r="M6" i="53"/>
  <c r="V6" s="1"/>
  <c r="L6"/>
  <c r="U6" s="1"/>
  <c r="K6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8"/>
  <c r="AD6" s="1"/>
  <c r="AC6" i="24"/>
  <c r="AD6" s="1"/>
  <c r="AC6" i="27"/>
  <c r="AD6" s="1"/>
  <c r="AC5" i="24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7"/>
  <c r="AD9" s="1"/>
  <c r="AC9" i="29"/>
  <c r="AD9" s="1"/>
  <c r="AC8"/>
  <c r="AD8" s="1"/>
  <c r="AC9" i="24"/>
  <c r="AD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8" l="1"/>
  <c r="AD11" s="1"/>
  <c r="AC11" i="29"/>
  <c r="AD11" s="1"/>
  <c r="G12" i="44"/>
  <c r="AC11" i="27"/>
  <c r="AD11" s="1"/>
  <c r="AC11" i="24"/>
  <c r="AD11" s="1"/>
  <c r="AC10" i="26"/>
  <c r="AD10" s="1"/>
  <c r="AC9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C12" i="29"/>
  <c r="AD12" s="1"/>
  <c r="V9" i="62"/>
  <c r="AC12" i="24"/>
  <c r="AD12" s="1"/>
  <c r="AC12" i="27"/>
  <c r="AD12" s="1"/>
  <c r="AC11" i="26"/>
  <c r="AD11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9"/>
  <c r="AD13" s="1"/>
  <c r="AC13" i="24"/>
  <c r="AD13" s="1"/>
  <c r="AC13" i="27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8"/>
  <c r="AD14" s="1"/>
  <c r="AC14" i="24"/>
  <c r="AD14" s="1"/>
  <c r="AC14" i="27"/>
  <c r="AD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C15" i="27"/>
  <c r="AD15" s="1"/>
  <c r="AC15" i="28"/>
  <c r="AD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5" i="26"/>
  <c r="AD15" s="1"/>
  <c r="AC16" i="28"/>
  <c r="AD16" s="1"/>
  <c r="AC16" i="29"/>
  <c r="AD16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AC17" i="26"/>
  <c r="AD17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8" i="26"/>
  <c r="AD18" s="1"/>
  <c r="AC19" i="28"/>
  <c r="AD19" s="1"/>
  <c r="H20" i="44"/>
  <c r="G16" i="63"/>
  <c r="O16" s="1"/>
  <c r="J19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AC19" i="26"/>
  <c r="AD19" s="1"/>
  <c r="J20" i="44"/>
  <c r="V16" i="63"/>
  <c r="G17"/>
  <c r="V17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C21" i="28"/>
  <c r="AD21" s="1"/>
  <c r="AC20" i="26"/>
  <c r="AD20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7" l="1"/>
  <c r="AD22" s="1"/>
  <c r="AC22" i="24"/>
  <c r="AD22" s="1"/>
  <c r="AC22" i="28"/>
  <c r="AD22" s="1"/>
  <c r="AC22" i="29"/>
  <c r="AD22" s="1"/>
  <c r="AC21" i="26"/>
  <c r="AD21" s="1"/>
  <c r="G23" i="44"/>
  <c r="J22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C22" i="26"/>
  <c r="AD22" s="1"/>
  <c r="AC23" i="29"/>
  <c r="AD23" s="1"/>
  <c r="AC23" i="24"/>
  <c r="AD23" s="1"/>
  <c r="G24" i="44"/>
  <c r="AC23" i="27"/>
  <c r="AD23" s="1"/>
  <c r="J23" i="44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7"/>
  <c r="AD25" s="1"/>
  <c r="AC25" i="28"/>
  <c r="AD25" s="1"/>
  <c r="AC24" i="26"/>
  <c r="AD24" s="1"/>
  <c r="AC25" i="24"/>
  <c r="AD25" s="1"/>
  <c r="H26" i="44"/>
  <c r="G26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4"/>
  <c r="AD26" s="1"/>
  <c r="AC26" i="28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6" i="26" l="1"/>
  <c r="AD26" s="1"/>
  <c r="AC27" i="24"/>
  <c r="AD27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4" i="62"/>
  <c r="G29" i="44"/>
  <c r="J28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4"/>
  <c r="AD31" s="1"/>
  <c r="AC31" i="29"/>
  <c r="AD31" s="1"/>
  <c r="AC31" i="27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9"/>
  <c r="AD34" s="1"/>
  <c r="AC34" i="27"/>
  <c r="AD34" s="1"/>
  <c r="AC34" i="24"/>
  <c r="AD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9" l="1"/>
  <c r="AD35" s="1"/>
  <c r="AC35" i="27"/>
  <c r="AD35" s="1"/>
  <c r="AC35" i="24"/>
  <c r="AD35" s="1"/>
  <c r="AC34" i="26"/>
  <c r="AD34" s="1"/>
  <c r="AC35" i="28"/>
  <c r="AD35" s="1"/>
  <c r="J35" i="44"/>
  <c r="Q39"/>
  <c r="M36" i="53"/>
  <c r="V36" s="1"/>
  <c r="L36"/>
  <c r="U36" s="1"/>
  <c r="K36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8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8"/>
  <c r="AD36" s="1"/>
  <c r="AC35" i="26"/>
  <c r="AD35" s="1"/>
  <c r="AC36" i="27"/>
  <c r="AD36" s="1"/>
  <c r="AC36" i="24"/>
  <c r="AD36" s="1"/>
  <c r="V33" i="61"/>
  <c r="J36" i="44"/>
  <c r="H37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6" i="26" l="1"/>
  <c r="AD36" s="1"/>
  <c r="AC37" i="28"/>
  <c r="AD37" s="1"/>
  <c r="AC37" i="29"/>
  <c r="AD37" s="1"/>
  <c r="AC37" i="27"/>
  <c r="AD37" s="1"/>
  <c r="AC37" i="24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7"/>
  <c r="AD38" s="1"/>
  <c r="AC38" i="28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9"/>
  <c r="AD39" s="1"/>
  <c r="AC39" i="24"/>
  <c r="AD39" s="1"/>
  <c r="AC39" i="28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4"/>
  <c r="AD41" s="1"/>
  <c r="AC41" i="28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2" i="26"/>
  <c r="AD42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C44" i="27"/>
  <c r="AD44" s="1"/>
  <c r="AC44" i="28"/>
  <c r="AD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8"/>
  <c r="AD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J46" i="44"/>
  <c r="AC46" i="27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9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6" i="26" l="1"/>
  <c r="AD46" s="1"/>
  <c r="AC47" i="28"/>
  <c r="AD47" s="1"/>
  <c r="AC47" i="27"/>
  <c r="AD47" s="1"/>
  <c r="AC47" i="24"/>
  <c r="AD47" s="1"/>
  <c r="AC47" i="29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8"/>
  <c r="AD48" s="1"/>
  <c r="AC48" i="27"/>
  <c r="AD48" s="1"/>
  <c r="AC48" i="29"/>
  <c r="AD48" s="1"/>
  <c r="AC48" i="24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7" l="1"/>
  <c r="AD49" s="1"/>
  <c r="AC49" i="24"/>
  <c r="AD49" s="1"/>
  <c r="AC49" i="28"/>
  <c r="AD49" s="1"/>
  <c r="AC48" i="26"/>
  <c r="AD48" s="1"/>
  <c r="AC49" i="29"/>
  <c r="AD49" s="1"/>
  <c r="O46" i="62"/>
  <c r="J49" i="44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7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8"/>
  <c r="AD54" s="1"/>
  <c r="AC53" i="26"/>
  <c r="AD53" s="1"/>
  <c r="AC54" i="29"/>
  <c r="AD54" s="1"/>
  <c r="AC54" i="24"/>
  <c r="AD54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5" i="27"/>
  <c r="AD55" s="1"/>
  <c r="AC55" i="28"/>
  <c r="AD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9"/>
  <c r="AD57" s="1"/>
  <c r="AC56" i="26"/>
  <c r="AD56" s="1"/>
  <c r="AC57" i="28"/>
  <c r="AD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J59" i="44"/>
  <c r="AC59" i="28"/>
  <c r="AD59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60" i="29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1" i="27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2" i="26"/>
  <c r="AD62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N65" i="29" s="1"/>
  <c r="M65" i="53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C64" i="26"/>
  <c r="AD64" s="1"/>
  <c r="AC65" i="24"/>
  <c r="AD65" s="1"/>
  <c r="O60" i="61"/>
  <c r="V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4"/>
  <c r="AD66" s="1"/>
  <c r="AC66" i="28"/>
  <c r="AD66" s="1"/>
  <c r="AC66" i="27"/>
  <c r="AD66" s="1"/>
  <c r="AC65" i="26"/>
  <c r="AD65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9"/>
  <c r="AD68" s="1"/>
  <c r="AC68" i="27"/>
  <c r="AD68" s="1"/>
  <c r="AC68" i="24"/>
  <c r="AD68" s="1"/>
  <c r="AC67" i="26"/>
  <c r="AD67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9" i="27"/>
  <c r="AD69" s="1"/>
  <c r="AC69" i="29"/>
  <c r="AD69" s="1"/>
  <c r="J69" i="44"/>
  <c r="AC68" i="26"/>
  <c r="AD68" s="1"/>
  <c r="AC69" i="24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69" i="26"/>
  <c r="AD69" s="1"/>
  <c r="AC70" i="27"/>
  <c r="AD70" s="1"/>
  <c r="AC70" i="24"/>
  <c r="AD70" s="1"/>
  <c r="AC70" i="28"/>
  <c r="AD70" s="1"/>
  <c r="H71" i="44"/>
  <c r="K71" i="53"/>
  <c r="T71" s="1"/>
  <c r="N71" i="26" s="1"/>
  <c r="O71" i="53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9"/>
  <c r="AD71" s="1"/>
  <c r="AC71" i="27"/>
  <c r="AD71" s="1"/>
  <c r="AC70" i="26"/>
  <c r="AD70" s="1"/>
  <c r="AC71" i="28"/>
  <c r="AD71" s="1"/>
  <c r="J71" i="44"/>
  <c r="O68" i="62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9" l="1"/>
  <c r="AD72" s="1"/>
  <c r="AC72" i="28"/>
  <c r="AD72" s="1"/>
  <c r="AC72" i="27"/>
  <c r="AD72" s="1"/>
  <c r="AC72" i="24"/>
  <c r="AD72" s="1"/>
  <c r="AC71" i="26"/>
  <c r="AD71" s="1"/>
  <c r="H73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4"/>
  <c r="AD73" s="1"/>
  <c r="AC73" i="27"/>
  <c r="AD73" s="1"/>
  <c r="AC73" i="29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C74" i="28"/>
  <c r="AD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C75" i="26"/>
  <c r="AD75" s="1"/>
  <c r="AC76" i="29"/>
  <c r="AD76" s="1"/>
  <c r="AC76" i="24"/>
  <c r="AD76" s="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7" i="24"/>
  <c r="AD77" s="1"/>
  <c r="AC77" i="29"/>
  <c r="AD77" s="1"/>
  <c r="AC77" i="28"/>
  <c r="AD77" s="1"/>
  <c r="AC76" i="26"/>
  <c r="AD76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9" l="1"/>
  <c r="AD78" s="1"/>
  <c r="AC78" i="27"/>
  <c r="AD78" s="1"/>
  <c r="AC77" i="26"/>
  <c r="AD77" s="1"/>
  <c r="AC78" i="24"/>
  <c r="AD78" s="1"/>
  <c r="AC78" i="28"/>
  <c r="AD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C78" i="26"/>
  <c r="AD78" s="1"/>
  <c r="AC79" i="29"/>
  <c r="AD79" s="1"/>
  <c r="H80" i="44"/>
  <c r="AC79" i="24"/>
  <c r="AD79" s="1"/>
  <c r="AC79" i="27"/>
  <c r="AD79" s="1"/>
  <c r="V76" i="62"/>
  <c r="G80" i="44"/>
  <c r="J80" s="1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C80" i="28"/>
  <c r="AD80" s="1"/>
  <c r="AC80" i="27"/>
  <c r="AD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4"/>
  <c r="AD81" s="1"/>
  <c r="AC81" i="27"/>
  <c r="AD81" s="1"/>
  <c r="AC81" i="28"/>
  <c r="AD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C82" i="28"/>
  <c r="AD82" s="1"/>
  <c r="AC82" i="29"/>
  <c r="AD82" s="1"/>
  <c r="J82" i="44"/>
  <c r="AC81" i="26"/>
  <c r="AD81" s="1"/>
  <c r="O78" i="63"/>
  <c r="H83" i="44"/>
  <c r="Q86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7" l="1"/>
  <c r="AD83" s="1"/>
  <c r="AC83" i="29"/>
  <c r="AD83" s="1"/>
  <c r="AC82" i="26"/>
  <c r="AD82" s="1"/>
  <c r="AC83" i="24"/>
  <c r="AD83" s="1"/>
  <c r="AC83" i="28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3" i="26"/>
  <c r="AD83" s="1"/>
  <c r="AC84" i="28"/>
  <c r="AD84" s="1"/>
  <c r="AC84" i="24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7"/>
  <c r="AD85" s="1"/>
  <c r="AC84" i="26"/>
  <c r="AD84" s="1"/>
  <c r="AC85" i="28"/>
  <c r="AD85" s="1"/>
  <c r="AC85" i="29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4"/>
  <c r="AD87" s="1"/>
  <c r="AC87" i="27"/>
  <c r="AD87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7" i="26"/>
  <c r="AD87" s="1"/>
  <c r="AC88" i="29"/>
  <c r="AD88" s="1"/>
  <c r="H89" i="44"/>
  <c r="O83" i="63"/>
  <c r="O83" i="62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C89" i="28"/>
  <c r="AD89" s="1"/>
  <c r="AC88" i="26"/>
  <c r="AD88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89" i="26"/>
  <c r="AD89" s="1"/>
  <c r="AC90" i="29"/>
  <c r="AD90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AC94" i="28"/>
  <c r="AD94" s="1"/>
  <c r="AC94" i="27"/>
  <c r="AD94" s="1"/>
  <c r="AC94" i="29"/>
  <c r="AD94" s="1"/>
  <c r="O90" i="61"/>
  <c r="AC94" i="24"/>
  <c r="AD94" s="1"/>
  <c r="AC93" i="26"/>
  <c r="AD93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C95" i="24"/>
  <c r="AD95" s="1"/>
  <c r="AC94" i="26"/>
  <c r="AD94" s="1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8"/>
  <c r="AD96" s="1"/>
  <c r="AC95" i="26"/>
  <c r="AD95" s="1"/>
  <c r="AC96" i="29"/>
  <c r="AD96" s="1"/>
  <c r="AC96" i="27"/>
  <c r="AD96" s="1"/>
  <c r="G97" i="44"/>
  <c r="O91" i="63"/>
  <c r="V91" i="62"/>
  <c r="Q100" i="44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7"/>
  <c r="AD97" s="1"/>
  <c r="AC96" i="26"/>
  <c r="AD96" s="1"/>
  <c r="AC97" i="24"/>
  <c r="AD97" s="1"/>
  <c r="AC97" i="28"/>
  <c r="AD97" s="1"/>
  <c r="J97" i="44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G102" s="1"/>
  <c r="J100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<sst xmlns="http://schemas.openxmlformats.org/spreadsheetml/2006/main" count="7861" uniqueCount="492">
  <si>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</si>
  <si>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</si>
  <si>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</si>
  <si>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</si>
  <si>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</si>
  <si>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</si>
  <si>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</si>
  <si>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</si>
  <si>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</si>
  <si>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</si>
  <si>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</si>
  <si>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</si>
  <si>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</si>
  <si>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</si>
  <si>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</si>
  <si>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</si>
  <si>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</si>
  <si>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</si>
  <si>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</si>
  <si>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</si>
  <si>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</si>
  <si>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</si>
  <si>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</si>
  <si>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</si>
  <si>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</si>
  <si>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</si>
  <si>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</si>
  <si>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</si>
  <si>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</si>
  <si>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</si>
  <si>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</si>
  <si>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</si>
  <si>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</si>
  <si>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</si>
  <si>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</si>
  <si>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</si>
  <si>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</si>
  <si>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</si>
  <si>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</si>
  <si>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</si>
  <si>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</si>
  <si>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</si>
  <si>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</si>
  <si>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</si>
  <si>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</si>
  <si>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</si>
  <si>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</si>
  <si>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</si>
  <si>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</si>
  <si>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</si>
  <si>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</si>
  <si>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</si>
  <si>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</si>
  <si>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</si>
  <si>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</si>
  <si>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</si>
  <si>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</si>
  <si>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</si>
  <si>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</si>
  <si>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</si>
  <si>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</si>
  <si>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</si>
  <si>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</si>
  <si>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</si>
  <si>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</si>
  <si>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</si>
  <si>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</si>
  <si>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</si>
  <si>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</si>
  <si>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</si>
  <si>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</si>
  <si>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</si>
  <si>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</si>
  <si>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</si>
  <si>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</si>
  <si>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</si>
  <si>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</si>
  <si>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</si>
  <si>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</si>
  <si>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</si>
  <si>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</si>
  <si>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</si>
  <si>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</si>
  <si>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</si>
  <si>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</si>
  <si>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</si>
  <si>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</si>
  <si>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</si>
  <si>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</si>
  <si>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</si>
  <si>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</si>
  <si>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</si>
  <si>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</si>
  <si>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</si>
  <si>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</si>
  <si>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</si>
  <si>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</si>
  <si>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</si>
  <si>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</si>
  <si>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</si>
  <si>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</si>
  <si>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</si>
  <si>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</si>
  <si>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</si>
  <si>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</si>
  <si>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</si>
  <si>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</si>
  <si>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</si>
  <si>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</si>
  <si>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</si>
  <si>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</si>
  <si>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</si>
  <si>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</si>
  <si>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</si>
  <si>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</si>
  <si>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</si>
  <si>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</si>
  <si>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</si>
  <si>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</si>
  <si>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</si>
  <si>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</si>
  <si>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</si>
  <si>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</si>
  <si>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</si>
  <si>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</si>
  <si>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</si>
  <si>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</si>
  <si>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</si>
  <si>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</si>
  <si>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</si>
  <si>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</si>
  <si>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</si>
  <si>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</si>
  <si>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</si>
  <si>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</si>
  <si>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</si>
  <si>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</si>
  <si>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</si>
  <si>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</si>
  <si>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</si>
  <si>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</si>
  <si>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</si>
  <si>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</si>
  <si>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</si>
  <si>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</si>
  <si>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</si>
  <si>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</si>
  <si>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</si>
  <si>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</si>
  <si>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</si>
  <si>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</si>
  <si>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</si>
  <si>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</si>
  <si>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</si>
  <si>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</si>
  <si>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</si>
  <si>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</si>
  <si>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</si>
  <si>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</si>
  <si>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</si>
  <si>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</si>
  <si>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</si>
  <si>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</si>
  <si>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</si>
  <si>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</si>
  <si>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</si>
  <si>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</si>
  <si>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</si>
  <si>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</si>
  <si>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</si>
  <si>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</si>
  <si>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</si>
  <si>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</si>
  <si>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</si>
  <si>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</si>
  <si>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</si>
  <si>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</si>
  <si>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</si>
  <si>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</si>
  <si>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</si>
  <si>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</si>
  <si>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</si>
  <si>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</si>
  <si>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</si>
  <si>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</si>
  <si>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</si>
  <si>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</si>
  <si>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</si>
  <si>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</si>
  <si>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</si>
  <si>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</si>
  <si>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</si>
  <si>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</si>
  <si>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</si>
  <si>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</si>
  <si>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</si>
  <si>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</si>
  <si>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</si>
  <si>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</si>
  <si>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</si>
  <si>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</si>
  <si>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</si>
  <si>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</si>
  <si>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</si>
  <si>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</si>
  <si>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</si>
  <si>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</si>
  <si>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</si>
  <si>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</si>
  <si>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</si>
  <si>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</si>
  <si>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</si>
  <si>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</si>
  <si>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</si>
  <si>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</si>
  <si>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</si>
  <si>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</si>
  <si>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</si>
  <si>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</si>
  <si>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</si>
  <si>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</si>
  <si>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</si>
  <si>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</si>
  <si>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</si>
  <si>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</si>
  <si>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</si>
  <si>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</si>
  <si>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</si>
  <si>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</si>
  <si>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</si>
  <si>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</si>
  <si>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</si>
  <si>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</si>
  <si>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</si>
  <si>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</si>
  <si>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</si>
  <si>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</si>
  <si>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</si>
  <si>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</si>
  <si>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</si>
  <si>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</si>
  <si>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</si>
  <si>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</si>
  <si>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</si>
  <si>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</si>
  <si>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</si>
  <si>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</si>
  <si>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</si>
  <si>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</si>
  <si>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</si>
  <si>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</si>
  <si>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</si>
  <si>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</si>
  <si>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</si>
  <si>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</si>
  <si>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</si>
  <si>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</si>
  <si>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</si>
  <si>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</si>
  <si>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</si>
  <si>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</si>
  <si>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</si>
  <si>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</si>
  <si>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</si>
  <si>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</si>
  <si>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</si>
  <si>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</si>
  <si>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</si>
  <si>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</si>
  <si>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</si>
  <si>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</si>
  <si>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</si>
  <si>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</si>
  <si>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</si>
  <si>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</si>
  <si>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</si>
  <si>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</si>
  <si>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</si>
  <si>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</si>
  <si>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</si>
  <si>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</si>
  <si>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</si>
  <si>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</si>
  <si>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</si>
  <si>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</si>
  <si>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</si>
  <si>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</si>
  <si>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</si>
  <si>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</si>
  <si>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</si>
  <si>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</si>
  <si>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</si>
  <si>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</si>
  <si>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</si>
  <si>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</si>
  <si>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</si>
  <si>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</si>
  <si>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</si>
  <si>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</si>
  <si>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</si>
  <si>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</si>
  <si>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</si>
  <si>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</si>
  <si>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</si>
  <si>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</si>
  <si>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</si>
  <si>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</si>
  <si>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</si>
  <si>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</si>
  <si>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</si>
  <si>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</si>
  <si>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</si>
  <si>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</si>
  <si>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</si>
  <si>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</si>
  <si>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</si>
  <si>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</si>
  <si>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</si>
  <si>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</si>
  <si>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</si>
  <si>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</si>
  <si>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</si>
  <si>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</si>
  <si>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</si>
  <si>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</si>
  <si>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</si>
  <si>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</si>
  <si>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</si>
  <si>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</si>
  <si>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</si>
  <si>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</si>
  <si>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</si>
  <si>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</si>
  <si>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</si>
  <si>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</si>
  <si>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</si>
  <si>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</si>
  <si>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</si>
  <si>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</si>
  <si>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</si>
  <si>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</si>
  <si>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</si>
  <si>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</si>
  <si>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</si>
  <si>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</si>
  <si>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</si>
  <si>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</si>
  <si>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</si>
  <si>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</si>
  <si>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</si>
  <si>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</si>
  <si>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</si>
  <si>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</si>
  <si>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</si>
  <si>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</si>
  <si>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</si>
  <si>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</si>
  <si>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</si>
  <si>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</si>
  <si>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</si>
  <si>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</si>
  <si>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</si>
  <si>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</si>
  <si>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</si>
  <si>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</si>
  <si>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</si>
  <si>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</si>
  <si>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</si>
  <si>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</si>
  <si>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</si>
  <si>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</si>
  <si>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</si>
  <si>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</si>
  <si>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</si>
  <si>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</si>
  <si>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</si>
  <si>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</si>
  <si>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</si>
  <si>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</si>
  <si>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</si>
  <si>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</si>
  <si>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</si>
  <si>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</si>
  <si>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</si>
  <si>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</si>
  <si>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</si>
  <si>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</si>
  <si>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</si>
  <si>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</si>
  <si>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</si>
  <si>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</si>
  <si>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</si>
  <si>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</si>
  <si>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</si>
  <si>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</si>
  <si>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</si>
  <si>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</si>
  <si>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</si>
  <si>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</si>
  <si>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</si>
  <si>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</si>
  <si>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</si>
  <si>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</si>
  <si>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</si>
  <si>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</si>
  <si>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</si>
  <si>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</si>
  <si>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</si>
  <si>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</si>
  <si>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</si>
  <si>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</si>
  <si>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</si>
  <si>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</si>
  <si>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</si>
  <si>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</si>
  <si>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</si>
  <si>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</si>
  <si>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</si>
  <si>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</si>
  <si>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</si>
  <si>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</si>
  <si>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</si>
  <si>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</si>
  <si>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</si>
  <si>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53IS2022/01/28</t>
  </si>
  <si>
    <t>ANTA_CRF(NR-59)</t>
  </si>
  <si>
    <t>ANTA_GF(NR-59)</t>
  </si>
  <si>
    <t>ANTA_LF(NR-59)</t>
  </si>
  <si>
    <t>ANTA_RF(NR-59)</t>
  </si>
  <si>
    <t>AURY_CRF(NR-59)</t>
  </si>
  <si>
    <t>AURY_GF(NR-59)</t>
  </si>
  <si>
    <t>AURY_LF(NR-59)</t>
  </si>
  <si>
    <t>AURY_RF(NR-59)</t>
  </si>
  <si>
    <t>BSIUL(NR-59)</t>
  </si>
  <si>
    <t>CHAMERA1(NR-59)</t>
  </si>
  <si>
    <t>CHAMERA2(NR-59)</t>
  </si>
  <si>
    <t>CHAMERA3(NR-59)</t>
  </si>
  <si>
    <t>DADRI_CRF(NR-59)</t>
  </si>
  <si>
    <t>DADRI_GF(NR-59)</t>
  </si>
  <si>
    <t>DADRI_LF(NR-59)</t>
  </si>
  <si>
    <t>DADRI_RF(NR-59)</t>
  </si>
  <si>
    <t>DADRIT(NR-59)</t>
  </si>
  <si>
    <t>DADRT2(NR-59)</t>
  </si>
  <si>
    <t>DHAULIGNGA(NR-59)</t>
  </si>
  <si>
    <t>DULHASTI(NR-59)</t>
  </si>
  <si>
    <t>JHAJJAR(NR-59)</t>
  </si>
  <si>
    <t>KHSTPP-II(ER-8)</t>
  </si>
  <si>
    <t>KOTESHWR(NR-59)</t>
  </si>
  <si>
    <t>NAPP(NR-59)</t>
  </si>
  <si>
    <t>NJPC(NR-59)</t>
  </si>
  <si>
    <t>PARBATI3(NR-59)</t>
  </si>
  <si>
    <t>RAPPB(NR-59)</t>
  </si>
  <si>
    <t>RAPPC(NR-59)</t>
  </si>
  <si>
    <t>RIHAND1(NR-59)</t>
  </si>
  <si>
    <t>RIHAND2(NR-59)</t>
  </si>
  <si>
    <t>RIHAND3(NR-59)</t>
  </si>
  <si>
    <t>SALAL(NR-59)</t>
  </si>
  <si>
    <t>SASAN(WR-24)</t>
  </si>
  <si>
    <t>SEWA2(NR-59)</t>
  </si>
  <si>
    <t>SINGRAULI(NR-59)</t>
  </si>
  <si>
    <t>SINGRAULI_HYDRO(NR-59)</t>
  </si>
  <si>
    <t>TANAKPUR(NR-59)</t>
  </si>
  <si>
    <t>TEHRI(NR-59)</t>
  </si>
  <si>
    <t>UNCHAHAR1(NR-59)</t>
  </si>
  <si>
    <t>UNCHAHAR2(NR-59)</t>
  </si>
  <si>
    <t>UNCHAHAR3(NR-59)</t>
  </si>
  <si>
    <t>UNCHAHAR4(NR-59)</t>
  </si>
  <si>
    <t>URI2(NR-59)</t>
  </si>
  <si>
    <t>SHPPBPL</t>
  </si>
  <si>
    <t>Nagaland_Ben</t>
  </si>
  <si>
    <t>BSHP</t>
  </si>
  <si>
    <t>SINGOLI</t>
  </si>
  <si>
    <t>APNRL</t>
  </si>
  <si>
    <t>GMRKEL</t>
  </si>
  <si>
    <t>MSPDCL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</si>
  <si>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</si>
  <si>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</si>
  <si>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</si>
  <si>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</si>
  <si>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</si>
  <si>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</si>
  <si>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</si>
  <si>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</si>
  <si>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</si>
  <si>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</si>
  <si>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TANGEDCO</t>
  </si>
  <si>
    <t>UTTARAKHAND</t>
  </si>
  <si>
    <t>+-0.130000</t>
  </si>
  <si>
    <t>+-0.110000</t>
  </si>
  <si>
    <t>ARP1PL_BKN</t>
  </si>
  <si>
    <t>RSEJ3PL_FTG2</t>
  </si>
  <si>
    <t>RSUPL_FTG2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</si>
</sst>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110</v>
          </cell>
          <cell r="C5">
            <v>0</v>
          </cell>
          <cell r="D5">
            <v>245</v>
          </cell>
          <cell r="E5">
            <v>0</v>
          </cell>
          <cell r="H5">
            <v>110</v>
          </cell>
          <cell r="I5">
            <v>0</v>
          </cell>
          <cell r="J5">
            <v>45</v>
          </cell>
          <cell r="K5">
            <v>0</v>
          </cell>
        </row>
        <row r="6">
          <cell r="B6">
            <v>110</v>
          </cell>
          <cell r="C6">
            <v>0</v>
          </cell>
          <cell r="D6">
            <v>245</v>
          </cell>
          <cell r="E6">
            <v>0</v>
          </cell>
          <cell r="H6">
            <v>110</v>
          </cell>
          <cell r="I6">
            <v>0</v>
          </cell>
          <cell r="J6">
            <v>45</v>
          </cell>
          <cell r="K6">
            <v>0</v>
          </cell>
        </row>
        <row r="7">
          <cell r="B7">
            <v>110</v>
          </cell>
          <cell r="C7">
            <v>0</v>
          </cell>
          <cell r="D7">
            <v>245</v>
          </cell>
          <cell r="E7">
            <v>0</v>
          </cell>
          <cell r="H7">
            <v>110</v>
          </cell>
          <cell r="I7">
            <v>0</v>
          </cell>
          <cell r="J7">
            <v>48</v>
          </cell>
          <cell r="K7">
            <v>0</v>
          </cell>
        </row>
        <row r="8">
          <cell r="B8">
            <v>110</v>
          </cell>
          <cell r="C8">
            <v>0</v>
          </cell>
          <cell r="D8">
            <v>245</v>
          </cell>
          <cell r="E8">
            <v>0</v>
          </cell>
          <cell r="H8">
            <v>110</v>
          </cell>
          <cell r="I8">
            <v>0</v>
          </cell>
          <cell r="J8">
            <v>42</v>
          </cell>
          <cell r="K8">
            <v>0</v>
          </cell>
        </row>
        <row r="9">
          <cell r="B9">
            <v>110</v>
          </cell>
          <cell r="C9">
            <v>0</v>
          </cell>
          <cell r="D9">
            <v>245</v>
          </cell>
          <cell r="E9">
            <v>0</v>
          </cell>
          <cell r="H9">
            <v>110</v>
          </cell>
          <cell r="I9">
            <v>0</v>
          </cell>
          <cell r="J9">
            <v>45</v>
          </cell>
          <cell r="K9">
            <v>0</v>
          </cell>
        </row>
        <row r="10">
          <cell r="B10">
            <v>110</v>
          </cell>
          <cell r="C10">
            <v>0</v>
          </cell>
          <cell r="D10">
            <v>245</v>
          </cell>
          <cell r="E10">
            <v>0</v>
          </cell>
          <cell r="H10">
            <v>110</v>
          </cell>
          <cell r="I10">
            <v>0</v>
          </cell>
          <cell r="J10">
            <v>45</v>
          </cell>
          <cell r="K10">
            <v>0</v>
          </cell>
        </row>
        <row r="11">
          <cell r="B11">
            <v>110</v>
          </cell>
          <cell r="C11">
            <v>0</v>
          </cell>
          <cell r="D11">
            <v>245</v>
          </cell>
          <cell r="E11">
            <v>0</v>
          </cell>
          <cell r="H11">
            <v>110</v>
          </cell>
          <cell r="I11">
            <v>0</v>
          </cell>
          <cell r="J11">
            <v>45</v>
          </cell>
          <cell r="K11">
            <v>0</v>
          </cell>
        </row>
        <row r="12">
          <cell r="B12">
            <v>110</v>
          </cell>
          <cell r="C12">
            <v>0</v>
          </cell>
          <cell r="D12">
            <v>245</v>
          </cell>
          <cell r="E12">
            <v>0</v>
          </cell>
          <cell r="H12">
            <v>110</v>
          </cell>
          <cell r="I12">
            <v>0</v>
          </cell>
          <cell r="J12">
            <v>45</v>
          </cell>
          <cell r="K12">
            <v>0</v>
          </cell>
        </row>
        <row r="13">
          <cell r="B13">
            <v>110</v>
          </cell>
          <cell r="C13">
            <v>0</v>
          </cell>
          <cell r="D13">
            <v>245</v>
          </cell>
          <cell r="E13">
            <v>0</v>
          </cell>
          <cell r="H13">
            <v>110</v>
          </cell>
          <cell r="I13">
            <v>0</v>
          </cell>
          <cell r="J13">
            <v>45</v>
          </cell>
          <cell r="K13">
            <v>0</v>
          </cell>
        </row>
        <row r="14">
          <cell r="B14">
            <v>110</v>
          </cell>
          <cell r="C14">
            <v>0</v>
          </cell>
          <cell r="D14">
            <v>245</v>
          </cell>
          <cell r="E14">
            <v>0</v>
          </cell>
          <cell r="H14">
            <v>110</v>
          </cell>
          <cell r="I14">
            <v>0</v>
          </cell>
          <cell r="J14">
            <v>48</v>
          </cell>
          <cell r="K14">
            <v>0</v>
          </cell>
        </row>
        <row r="15">
          <cell r="B15">
            <v>110</v>
          </cell>
          <cell r="C15">
            <v>0</v>
          </cell>
          <cell r="D15">
            <v>245</v>
          </cell>
          <cell r="E15">
            <v>0</v>
          </cell>
          <cell r="H15">
            <v>110</v>
          </cell>
          <cell r="I15">
            <v>0</v>
          </cell>
          <cell r="J15">
            <v>42</v>
          </cell>
          <cell r="K15">
            <v>0</v>
          </cell>
        </row>
        <row r="16">
          <cell r="B16">
            <v>110</v>
          </cell>
          <cell r="C16">
            <v>0</v>
          </cell>
          <cell r="D16">
            <v>245</v>
          </cell>
          <cell r="E16">
            <v>0</v>
          </cell>
          <cell r="H16">
            <v>110</v>
          </cell>
          <cell r="I16">
            <v>0</v>
          </cell>
          <cell r="J16">
            <v>45</v>
          </cell>
          <cell r="K16">
            <v>0</v>
          </cell>
        </row>
        <row r="17">
          <cell r="B17">
            <v>110</v>
          </cell>
          <cell r="C17">
            <v>0</v>
          </cell>
          <cell r="D17">
            <v>245</v>
          </cell>
          <cell r="E17">
            <v>0</v>
          </cell>
          <cell r="H17">
            <v>110</v>
          </cell>
          <cell r="I17">
            <v>0</v>
          </cell>
          <cell r="J17">
            <v>45</v>
          </cell>
          <cell r="K17">
            <v>0</v>
          </cell>
        </row>
        <row r="18">
          <cell r="B18">
            <v>110</v>
          </cell>
          <cell r="C18">
            <v>0</v>
          </cell>
          <cell r="D18">
            <v>245</v>
          </cell>
          <cell r="E18">
            <v>0</v>
          </cell>
          <cell r="H18">
            <v>110</v>
          </cell>
          <cell r="I18">
            <v>0</v>
          </cell>
          <cell r="J18">
            <v>45</v>
          </cell>
          <cell r="K18">
            <v>0</v>
          </cell>
        </row>
        <row r="19">
          <cell r="B19">
            <v>110</v>
          </cell>
          <cell r="C19">
            <v>0</v>
          </cell>
          <cell r="D19">
            <v>245</v>
          </cell>
          <cell r="E19">
            <v>0</v>
          </cell>
          <cell r="H19">
            <v>110</v>
          </cell>
          <cell r="I19">
            <v>0</v>
          </cell>
          <cell r="J19">
            <v>45</v>
          </cell>
          <cell r="K19">
            <v>0</v>
          </cell>
        </row>
        <row r="20">
          <cell r="B20">
            <v>110</v>
          </cell>
          <cell r="C20">
            <v>0</v>
          </cell>
          <cell r="D20">
            <v>245</v>
          </cell>
          <cell r="E20">
            <v>0</v>
          </cell>
          <cell r="H20">
            <v>110</v>
          </cell>
          <cell r="I20">
            <v>0</v>
          </cell>
          <cell r="J20">
            <v>45</v>
          </cell>
          <cell r="K20">
            <v>0</v>
          </cell>
        </row>
        <row r="21">
          <cell r="B21">
            <v>110</v>
          </cell>
          <cell r="C21">
            <v>0</v>
          </cell>
          <cell r="D21">
            <v>245</v>
          </cell>
          <cell r="E21">
            <v>0</v>
          </cell>
          <cell r="H21">
            <v>110</v>
          </cell>
          <cell r="I21">
            <v>0</v>
          </cell>
          <cell r="J21">
            <v>48</v>
          </cell>
          <cell r="K21">
            <v>0</v>
          </cell>
        </row>
        <row r="22">
          <cell r="B22">
            <v>110</v>
          </cell>
          <cell r="C22">
            <v>0</v>
          </cell>
          <cell r="D22">
            <v>245</v>
          </cell>
          <cell r="E22">
            <v>0</v>
          </cell>
          <cell r="H22">
            <v>110</v>
          </cell>
          <cell r="I22">
            <v>0</v>
          </cell>
          <cell r="J22">
            <v>42</v>
          </cell>
          <cell r="K22">
            <v>0</v>
          </cell>
        </row>
        <row r="23">
          <cell r="B23">
            <v>110</v>
          </cell>
          <cell r="C23">
            <v>0</v>
          </cell>
          <cell r="D23">
            <v>245</v>
          </cell>
          <cell r="E23">
            <v>0</v>
          </cell>
          <cell r="H23">
            <v>110</v>
          </cell>
          <cell r="I23">
            <v>0</v>
          </cell>
          <cell r="J23">
            <v>45</v>
          </cell>
          <cell r="K23">
            <v>0</v>
          </cell>
        </row>
        <row r="24">
          <cell r="B24">
            <v>110</v>
          </cell>
          <cell r="C24">
            <v>0</v>
          </cell>
          <cell r="D24">
            <v>245</v>
          </cell>
          <cell r="E24">
            <v>0</v>
          </cell>
          <cell r="H24">
            <v>110</v>
          </cell>
          <cell r="I24">
            <v>0</v>
          </cell>
          <cell r="J24">
            <v>45</v>
          </cell>
          <cell r="K24">
            <v>0</v>
          </cell>
        </row>
        <row r="25">
          <cell r="B25">
            <v>110</v>
          </cell>
          <cell r="C25">
            <v>0</v>
          </cell>
          <cell r="D25">
            <v>245</v>
          </cell>
          <cell r="E25">
            <v>0</v>
          </cell>
          <cell r="H25">
            <v>110</v>
          </cell>
          <cell r="I25">
            <v>0</v>
          </cell>
          <cell r="J25">
            <v>45</v>
          </cell>
          <cell r="K25">
            <v>0</v>
          </cell>
        </row>
        <row r="26">
          <cell r="B26">
            <v>110</v>
          </cell>
          <cell r="C26">
            <v>0</v>
          </cell>
          <cell r="D26">
            <v>245</v>
          </cell>
          <cell r="E26">
            <v>0</v>
          </cell>
          <cell r="H26">
            <v>110</v>
          </cell>
          <cell r="I26">
            <v>0</v>
          </cell>
          <cell r="J26">
            <v>45</v>
          </cell>
          <cell r="K26">
            <v>0</v>
          </cell>
        </row>
        <row r="27">
          <cell r="B27">
            <v>110</v>
          </cell>
          <cell r="C27">
            <v>0</v>
          </cell>
          <cell r="D27">
            <v>245</v>
          </cell>
          <cell r="E27">
            <v>0</v>
          </cell>
          <cell r="H27">
            <v>110</v>
          </cell>
          <cell r="I27">
            <v>0</v>
          </cell>
          <cell r="J27">
            <v>45</v>
          </cell>
          <cell r="K27">
            <v>0</v>
          </cell>
        </row>
        <row r="28">
          <cell r="B28">
            <v>110</v>
          </cell>
          <cell r="C28">
            <v>0</v>
          </cell>
          <cell r="D28">
            <v>245</v>
          </cell>
          <cell r="E28">
            <v>0</v>
          </cell>
          <cell r="H28">
            <v>110</v>
          </cell>
          <cell r="I28">
            <v>0</v>
          </cell>
          <cell r="J28">
            <v>48</v>
          </cell>
          <cell r="K28">
            <v>0</v>
          </cell>
        </row>
        <row r="29">
          <cell r="B29">
            <v>110</v>
          </cell>
          <cell r="C29">
            <v>0</v>
          </cell>
          <cell r="D29">
            <v>245</v>
          </cell>
          <cell r="E29">
            <v>0</v>
          </cell>
          <cell r="H29">
            <v>110</v>
          </cell>
          <cell r="I29">
            <v>0</v>
          </cell>
          <cell r="J29">
            <v>42</v>
          </cell>
          <cell r="K29">
            <v>0</v>
          </cell>
        </row>
        <row r="30">
          <cell r="B30">
            <v>110</v>
          </cell>
          <cell r="C30">
            <v>0</v>
          </cell>
          <cell r="D30">
            <v>245</v>
          </cell>
          <cell r="E30">
            <v>0</v>
          </cell>
          <cell r="H30">
            <v>110</v>
          </cell>
          <cell r="I30">
            <v>0</v>
          </cell>
          <cell r="J30">
            <v>45</v>
          </cell>
          <cell r="K30">
            <v>0</v>
          </cell>
        </row>
        <row r="31">
          <cell r="B31">
            <v>110</v>
          </cell>
          <cell r="C31">
            <v>0</v>
          </cell>
          <cell r="D31">
            <v>245</v>
          </cell>
          <cell r="E31">
            <v>0</v>
          </cell>
          <cell r="H31">
            <v>110</v>
          </cell>
          <cell r="I31">
            <v>0</v>
          </cell>
          <cell r="J31">
            <v>45</v>
          </cell>
          <cell r="K31">
            <v>0</v>
          </cell>
        </row>
        <row r="32">
          <cell r="B32">
            <v>110</v>
          </cell>
          <cell r="C32">
            <v>0</v>
          </cell>
          <cell r="D32">
            <v>245</v>
          </cell>
          <cell r="E32">
            <v>0</v>
          </cell>
          <cell r="H32">
            <v>110</v>
          </cell>
          <cell r="I32">
            <v>0</v>
          </cell>
          <cell r="J32">
            <v>45</v>
          </cell>
          <cell r="K32">
            <v>0</v>
          </cell>
        </row>
        <row r="33">
          <cell r="B33">
            <v>110</v>
          </cell>
          <cell r="C33">
            <v>0</v>
          </cell>
          <cell r="D33">
            <v>245</v>
          </cell>
          <cell r="E33">
            <v>0</v>
          </cell>
          <cell r="H33">
            <v>110</v>
          </cell>
          <cell r="I33">
            <v>0</v>
          </cell>
          <cell r="J33">
            <v>45</v>
          </cell>
          <cell r="K33">
            <v>0</v>
          </cell>
        </row>
        <row r="34">
          <cell r="B34">
            <v>110</v>
          </cell>
          <cell r="C34">
            <v>0</v>
          </cell>
          <cell r="D34">
            <v>245</v>
          </cell>
          <cell r="E34">
            <v>0</v>
          </cell>
          <cell r="H34">
            <v>110</v>
          </cell>
          <cell r="I34">
            <v>0</v>
          </cell>
          <cell r="J34">
            <v>45</v>
          </cell>
          <cell r="K34">
            <v>0</v>
          </cell>
        </row>
        <row r="35">
          <cell r="B35">
            <v>110</v>
          </cell>
          <cell r="C35">
            <v>0</v>
          </cell>
          <cell r="D35">
            <v>245</v>
          </cell>
          <cell r="E35">
            <v>0</v>
          </cell>
          <cell r="H35">
            <v>110</v>
          </cell>
          <cell r="I35">
            <v>0</v>
          </cell>
          <cell r="J35">
            <v>48</v>
          </cell>
          <cell r="K35">
            <v>0</v>
          </cell>
        </row>
        <row r="36">
          <cell r="B36">
            <v>110</v>
          </cell>
          <cell r="C36">
            <v>0</v>
          </cell>
          <cell r="D36">
            <v>245</v>
          </cell>
          <cell r="E36">
            <v>0</v>
          </cell>
          <cell r="H36">
            <v>110</v>
          </cell>
          <cell r="I36">
            <v>0</v>
          </cell>
          <cell r="J36">
            <v>42</v>
          </cell>
          <cell r="K36">
            <v>0</v>
          </cell>
        </row>
        <row r="37">
          <cell r="B37">
            <v>110</v>
          </cell>
          <cell r="C37">
            <v>0</v>
          </cell>
          <cell r="D37">
            <v>245</v>
          </cell>
          <cell r="E37">
            <v>0</v>
          </cell>
          <cell r="H37">
            <v>110</v>
          </cell>
          <cell r="I37">
            <v>0</v>
          </cell>
          <cell r="J37">
            <v>45</v>
          </cell>
          <cell r="K37">
            <v>0</v>
          </cell>
        </row>
        <row r="38">
          <cell r="B38">
            <v>110</v>
          </cell>
          <cell r="C38">
            <v>0</v>
          </cell>
          <cell r="D38">
            <v>245</v>
          </cell>
          <cell r="E38">
            <v>0</v>
          </cell>
          <cell r="H38">
            <v>110</v>
          </cell>
          <cell r="I38">
            <v>0</v>
          </cell>
          <cell r="J38">
            <v>45</v>
          </cell>
          <cell r="K38">
            <v>0</v>
          </cell>
        </row>
        <row r="39">
          <cell r="B39">
            <v>110</v>
          </cell>
          <cell r="C39">
            <v>0</v>
          </cell>
          <cell r="D39">
            <v>245</v>
          </cell>
          <cell r="E39">
            <v>0</v>
          </cell>
          <cell r="H39">
            <v>110</v>
          </cell>
          <cell r="I39">
            <v>0</v>
          </cell>
          <cell r="J39">
            <v>45</v>
          </cell>
          <cell r="K39">
            <v>0</v>
          </cell>
        </row>
        <row r="40">
          <cell r="B40">
            <v>110</v>
          </cell>
          <cell r="C40">
            <v>0</v>
          </cell>
          <cell r="D40">
            <v>245</v>
          </cell>
          <cell r="E40">
            <v>0</v>
          </cell>
          <cell r="H40">
            <v>110</v>
          </cell>
          <cell r="I40">
            <v>0</v>
          </cell>
          <cell r="J40">
            <v>45</v>
          </cell>
          <cell r="K40">
            <v>0</v>
          </cell>
        </row>
        <row r="41">
          <cell r="B41">
            <v>110</v>
          </cell>
          <cell r="C41">
            <v>0</v>
          </cell>
          <cell r="D41">
            <v>245</v>
          </cell>
          <cell r="E41">
            <v>0</v>
          </cell>
          <cell r="H41">
            <v>110</v>
          </cell>
          <cell r="I41">
            <v>0</v>
          </cell>
          <cell r="J41">
            <v>45</v>
          </cell>
          <cell r="K41">
            <v>0</v>
          </cell>
        </row>
        <row r="42">
          <cell r="B42">
            <v>110</v>
          </cell>
          <cell r="C42">
            <v>0</v>
          </cell>
          <cell r="D42">
            <v>245</v>
          </cell>
          <cell r="E42">
            <v>0</v>
          </cell>
          <cell r="H42">
            <v>110</v>
          </cell>
          <cell r="I42">
            <v>0</v>
          </cell>
          <cell r="J42">
            <v>48</v>
          </cell>
          <cell r="K42">
            <v>0</v>
          </cell>
        </row>
        <row r="43">
          <cell r="B43">
            <v>110</v>
          </cell>
          <cell r="C43">
            <v>0</v>
          </cell>
          <cell r="D43">
            <v>245</v>
          </cell>
          <cell r="E43">
            <v>0</v>
          </cell>
          <cell r="H43">
            <v>110</v>
          </cell>
          <cell r="I43">
            <v>0</v>
          </cell>
          <cell r="J43">
            <v>42</v>
          </cell>
          <cell r="K43">
            <v>0</v>
          </cell>
        </row>
        <row r="44">
          <cell r="B44">
            <v>110</v>
          </cell>
          <cell r="C44">
            <v>0</v>
          </cell>
          <cell r="D44">
            <v>245</v>
          </cell>
          <cell r="E44">
            <v>0</v>
          </cell>
          <cell r="H44">
            <v>110</v>
          </cell>
          <cell r="I44">
            <v>0</v>
          </cell>
          <cell r="J44">
            <v>45</v>
          </cell>
          <cell r="K44">
            <v>0</v>
          </cell>
        </row>
        <row r="45">
          <cell r="B45">
            <v>110</v>
          </cell>
          <cell r="C45">
            <v>0</v>
          </cell>
          <cell r="D45">
            <v>245</v>
          </cell>
          <cell r="E45">
            <v>0</v>
          </cell>
          <cell r="H45">
            <v>110</v>
          </cell>
          <cell r="I45">
            <v>0</v>
          </cell>
          <cell r="J45">
            <v>45</v>
          </cell>
          <cell r="K45">
            <v>0</v>
          </cell>
        </row>
        <row r="46">
          <cell r="B46">
            <v>110</v>
          </cell>
          <cell r="C46">
            <v>0</v>
          </cell>
          <cell r="D46">
            <v>245</v>
          </cell>
          <cell r="E46">
            <v>0</v>
          </cell>
          <cell r="H46">
            <v>110</v>
          </cell>
          <cell r="I46">
            <v>0</v>
          </cell>
          <cell r="J46">
            <v>45</v>
          </cell>
          <cell r="K46">
            <v>0</v>
          </cell>
        </row>
        <row r="47">
          <cell r="B47">
            <v>110</v>
          </cell>
          <cell r="C47">
            <v>0</v>
          </cell>
          <cell r="D47">
            <v>245</v>
          </cell>
          <cell r="E47">
            <v>0</v>
          </cell>
          <cell r="H47">
            <v>110</v>
          </cell>
          <cell r="I47">
            <v>0</v>
          </cell>
          <cell r="J47">
            <v>45</v>
          </cell>
          <cell r="K47">
            <v>0</v>
          </cell>
        </row>
        <row r="48">
          <cell r="B48">
            <v>110</v>
          </cell>
          <cell r="C48">
            <v>0</v>
          </cell>
          <cell r="D48">
            <v>245</v>
          </cell>
          <cell r="E48">
            <v>0</v>
          </cell>
          <cell r="H48">
            <v>110</v>
          </cell>
          <cell r="I48">
            <v>0</v>
          </cell>
          <cell r="J48">
            <v>45</v>
          </cell>
          <cell r="K48">
            <v>0</v>
          </cell>
        </row>
        <row r="49">
          <cell r="B49">
            <v>110</v>
          </cell>
          <cell r="C49">
            <v>0</v>
          </cell>
          <cell r="D49">
            <v>235</v>
          </cell>
          <cell r="E49">
            <v>0</v>
          </cell>
          <cell r="H49">
            <v>110</v>
          </cell>
          <cell r="I49">
            <v>0</v>
          </cell>
          <cell r="J49">
            <v>48</v>
          </cell>
          <cell r="K49">
            <v>0</v>
          </cell>
        </row>
        <row r="50">
          <cell r="B50">
            <v>110</v>
          </cell>
          <cell r="C50">
            <v>60</v>
          </cell>
          <cell r="D50">
            <v>235</v>
          </cell>
          <cell r="E50">
            <v>0</v>
          </cell>
          <cell r="H50">
            <v>110</v>
          </cell>
          <cell r="I50">
            <v>0</v>
          </cell>
          <cell r="J50">
            <v>42</v>
          </cell>
          <cell r="K50">
            <v>0</v>
          </cell>
        </row>
        <row r="51">
          <cell r="B51">
            <v>110</v>
          </cell>
          <cell r="C51">
            <v>0</v>
          </cell>
          <cell r="D51">
            <v>235</v>
          </cell>
          <cell r="E51">
            <v>0</v>
          </cell>
          <cell r="H51">
            <v>110</v>
          </cell>
          <cell r="I51">
            <v>0</v>
          </cell>
          <cell r="J51">
            <v>45</v>
          </cell>
          <cell r="K51">
            <v>0</v>
          </cell>
        </row>
        <row r="52">
          <cell r="B52">
            <v>110</v>
          </cell>
          <cell r="C52">
            <v>0</v>
          </cell>
          <cell r="D52">
            <v>235</v>
          </cell>
          <cell r="E52">
            <v>0</v>
          </cell>
          <cell r="H52">
            <v>110</v>
          </cell>
          <cell r="I52">
            <v>0</v>
          </cell>
          <cell r="J52">
            <v>45</v>
          </cell>
          <cell r="K52">
            <v>0</v>
          </cell>
        </row>
        <row r="53">
          <cell r="B53">
            <v>110</v>
          </cell>
          <cell r="C53">
            <v>0</v>
          </cell>
          <cell r="D53">
            <v>235</v>
          </cell>
          <cell r="E53">
            <v>0</v>
          </cell>
          <cell r="H53">
            <v>110</v>
          </cell>
          <cell r="I53">
            <v>0</v>
          </cell>
          <cell r="J53">
            <v>45</v>
          </cell>
          <cell r="K53">
            <v>0</v>
          </cell>
        </row>
        <row r="54">
          <cell r="B54">
            <v>110</v>
          </cell>
          <cell r="C54">
            <v>0</v>
          </cell>
          <cell r="D54">
            <v>235</v>
          </cell>
          <cell r="E54">
            <v>0</v>
          </cell>
          <cell r="H54">
            <v>110</v>
          </cell>
          <cell r="I54">
            <v>0</v>
          </cell>
          <cell r="J54">
            <v>45</v>
          </cell>
          <cell r="K54">
            <v>0</v>
          </cell>
        </row>
        <row r="55">
          <cell r="B55">
            <v>110</v>
          </cell>
          <cell r="C55">
            <v>0</v>
          </cell>
          <cell r="D55">
            <v>235</v>
          </cell>
          <cell r="E55">
            <v>0</v>
          </cell>
          <cell r="H55">
            <v>110</v>
          </cell>
          <cell r="I55">
            <v>0</v>
          </cell>
          <cell r="J55">
            <v>45</v>
          </cell>
          <cell r="K55">
            <v>0</v>
          </cell>
        </row>
        <row r="56">
          <cell r="B56">
            <v>110</v>
          </cell>
          <cell r="C56">
            <v>0</v>
          </cell>
          <cell r="D56">
            <v>235</v>
          </cell>
          <cell r="E56">
            <v>0</v>
          </cell>
          <cell r="H56">
            <v>110</v>
          </cell>
          <cell r="I56">
            <v>0</v>
          </cell>
          <cell r="J56">
            <v>45</v>
          </cell>
          <cell r="K56">
            <v>0</v>
          </cell>
        </row>
        <row r="57">
          <cell r="B57">
            <v>110</v>
          </cell>
          <cell r="C57">
            <v>0</v>
          </cell>
          <cell r="D57">
            <v>235</v>
          </cell>
          <cell r="E57">
            <v>0</v>
          </cell>
          <cell r="H57">
            <v>110</v>
          </cell>
          <cell r="I57">
            <v>0</v>
          </cell>
          <cell r="J57">
            <v>45</v>
          </cell>
          <cell r="K57">
            <v>0</v>
          </cell>
        </row>
        <row r="58">
          <cell r="B58">
            <v>110</v>
          </cell>
          <cell r="C58">
            <v>0</v>
          </cell>
          <cell r="D58">
            <v>235</v>
          </cell>
          <cell r="E58">
            <v>0</v>
          </cell>
          <cell r="H58">
            <v>110</v>
          </cell>
          <cell r="I58">
            <v>0</v>
          </cell>
          <cell r="J58">
            <v>42</v>
          </cell>
          <cell r="K58">
            <v>0</v>
          </cell>
        </row>
        <row r="59">
          <cell r="B59">
            <v>110</v>
          </cell>
          <cell r="C59">
            <v>0</v>
          </cell>
          <cell r="D59">
            <v>235</v>
          </cell>
          <cell r="E59">
            <v>0</v>
          </cell>
          <cell r="H59">
            <v>110</v>
          </cell>
          <cell r="I59">
            <v>0</v>
          </cell>
          <cell r="J59">
            <v>48</v>
          </cell>
          <cell r="K59">
            <v>0</v>
          </cell>
        </row>
        <row r="60">
          <cell r="B60">
            <v>110</v>
          </cell>
          <cell r="C60">
            <v>0</v>
          </cell>
          <cell r="D60">
            <v>235</v>
          </cell>
          <cell r="E60">
            <v>0</v>
          </cell>
          <cell r="H60">
            <v>110</v>
          </cell>
          <cell r="I60">
            <v>0</v>
          </cell>
          <cell r="J60">
            <v>45</v>
          </cell>
          <cell r="K60">
            <v>0</v>
          </cell>
        </row>
        <row r="61">
          <cell r="B61">
            <v>110</v>
          </cell>
          <cell r="C61">
            <v>0</v>
          </cell>
          <cell r="D61">
            <v>235</v>
          </cell>
          <cell r="E61">
            <v>0</v>
          </cell>
          <cell r="H61">
            <v>110</v>
          </cell>
          <cell r="I61">
            <v>0</v>
          </cell>
          <cell r="J61">
            <v>45</v>
          </cell>
          <cell r="K61">
            <v>0</v>
          </cell>
        </row>
        <row r="62">
          <cell r="B62">
            <v>110</v>
          </cell>
          <cell r="C62">
            <v>0</v>
          </cell>
          <cell r="D62">
            <v>235</v>
          </cell>
          <cell r="E62">
            <v>0</v>
          </cell>
          <cell r="H62">
            <v>110</v>
          </cell>
          <cell r="I62">
            <v>0</v>
          </cell>
          <cell r="J62">
            <v>45</v>
          </cell>
          <cell r="K62">
            <v>0</v>
          </cell>
        </row>
        <row r="63">
          <cell r="B63">
            <v>110</v>
          </cell>
          <cell r="C63">
            <v>0</v>
          </cell>
          <cell r="D63">
            <v>235</v>
          </cell>
          <cell r="E63">
            <v>0</v>
          </cell>
          <cell r="H63">
            <v>110</v>
          </cell>
          <cell r="I63">
            <v>0</v>
          </cell>
          <cell r="J63">
            <v>45</v>
          </cell>
          <cell r="K63">
            <v>0</v>
          </cell>
        </row>
        <row r="64">
          <cell r="B64">
            <v>110</v>
          </cell>
          <cell r="C64">
            <v>0</v>
          </cell>
          <cell r="D64">
            <v>235</v>
          </cell>
          <cell r="E64">
            <v>0</v>
          </cell>
          <cell r="H64">
            <v>110</v>
          </cell>
          <cell r="I64">
            <v>0</v>
          </cell>
          <cell r="J64">
            <v>42</v>
          </cell>
          <cell r="K64">
            <v>0</v>
          </cell>
        </row>
        <row r="65">
          <cell r="B65">
            <v>110</v>
          </cell>
          <cell r="C65">
            <v>0</v>
          </cell>
          <cell r="D65">
            <v>235</v>
          </cell>
          <cell r="E65">
            <v>0</v>
          </cell>
          <cell r="H65">
            <v>110</v>
          </cell>
          <cell r="I65">
            <v>0</v>
          </cell>
          <cell r="J65">
            <v>48</v>
          </cell>
          <cell r="K65">
            <v>0</v>
          </cell>
        </row>
        <row r="66">
          <cell r="B66">
            <v>110</v>
          </cell>
          <cell r="C66">
            <v>0</v>
          </cell>
          <cell r="D66">
            <v>235</v>
          </cell>
          <cell r="E66">
            <v>0</v>
          </cell>
          <cell r="H66">
            <v>110</v>
          </cell>
          <cell r="I66">
            <v>0</v>
          </cell>
          <cell r="J66">
            <v>45</v>
          </cell>
          <cell r="K66">
            <v>0</v>
          </cell>
        </row>
        <row r="67">
          <cell r="B67">
            <v>110</v>
          </cell>
          <cell r="C67">
            <v>0</v>
          </cell>
          <cell r="D67">
            <v>235</v>
          </cell>
          <cell r="E67">
            <v>0</v>
          </cell>
          <cell r="H67">
            <v>110</v>
          </cell>
          <cell r="I67">
            <v>0</v>
          </cell>
          <cell r="J67">
            <v>45</v>
          </cell>
          <cell r="K67">
            <v>0</v>
          </cell>
        </row>
        <row r="68">
          <cell r="B68">
            <v>110</v>
          </cell>
          <cell r="C68">
            <v>0</v>
          </cell>
          <cell r="D68">
            <v>235</v>
          </cell>
          <cell r="E68">
            <v>0</v>
          </cell>
          <cell r="H68">
            <v>110</v>
          </cell>
          <cell r="I68">
            <v>0</v>
          </cell>
          <cell r="J68">
            <v>45</v>
          </cell>
          <cell r="K68">
            <v>0</v>
          </cell>
        </row>
        <row r="69">
          <cell r="B69">
            <v>110</v>
          </cell>
          <cell r="C69">
            <v>0</v>
          </cell>
          <cell r="D69">
            <v>235</v>
          </cell>
          <cell r="E69">
            <v>0</v>
          </cell>
          <cell r="H69">
            <v>110</v>
          </cell>
          <cell r="I69">
            <v>0</v>
          </cell>
          <cell r="J69">
            <v>45</v>
          </cell>
          <cell r="K69">
            <v>0</v>
          </cell>
        </row>
        <row r="70">
          <cell r="B70">
            <v>110</v>
          </cell>
          <cell r="C70">
            <v>0</v>
          </cell>
          <cell r="D70">
            <v>235</v>
          </cell>
          <cell r="E70">
            <v>0</v>
          </cell>
          <cell r="H70">
            <v>110</v>
          </cell>
          <cell r="I70">
            <v>0</v>
          </cell>
          <cell r="J70">
            <v>42</v>
          </cell>
          <cell r="K70">
            <v>0</v>
          </cell>
        </row>
        <row r="71">
          <cell r="B71">
            <v>110</v>
          </cell>
          <cell r="C71">
            <v>0</v>
          </cell>
          <cell r="D71">
            <v>235</v>
          </cell>
          <cell r="E71">
            <v>0</v>
          </cell>
          <cell r="H71">
            <v>110</v>
          </cell>
          <cell r="I71">
            <v>0</v>
          </cell>
          <cell r="J71">
            <v>48</v>
          </cell>
          <cell r="K71">
            <v>0</v>
          </cell>
        </row>
        <row r="72">
          <cell r="B72">
            <v>110</v>
          </cell>
          <cell r="C72">
            <v>0</v>
          </cell>
          <cell r="D72">
            <v>235</v>
          </cell>
          <cell r="E72">
            <v>0</v>
          </cell>
          <cell r="H72">
            <v>110</v>
          </cell>
          <cell r="I72">
            <v>0</v>
          </cell>
          <cell r="J72">
            <v>45</v>
          </cell>
          <cell r="K72">
            <v>0</v>
          </cell>
        </row>
        <row r="73">
          <cell r="B73">
            <v>110</v>
          </cell>
          <cell r="C73">
            <v>0</v>
          </cell>
          <cell r="D73">
            <v>235</v>
          </cell>
          <cell r="E73">
            <v>0</v>
          </cell>
          <cell r="H73">
            <v>110</v>
          </cell>
          <cell r="I73">
            <v>0</v>
          </cell>
          <cell r="J73">
            <v>45</v>
          </cell>
          <cell r="K73">
            <v>0</v>
          </cell>
        </row>
        <row r="74">
          <cell r="B74">
            <v>110</v>
          </cell>
          <cell r="C74">
            <v>0</v>
          </cell>
          <cell r="D74">
            <v>235</v>
          </cell>
          <cell r="E74">
            <v>0</v>
          </cell>
          <cell r="H74">
            <v>110</v>
          </cell>
          <cell r="I74">
            <v>0</v>
          </cell>
          <cell r="J74">
            <v>45</v>
          </cell>
          <cell r="K74">
            <v>0</v>
          </cell>
        </row>
        <row r="75">
          <cell r="B75">
            <v>110</v>
          </cell>
          <cell r="C75">
            <v>0</v>
          </cell>
          <cell r="D75">
            <v>235</v>
          </cell>
          <cell r="E75">
            <v>0</v>
          </cell>
          <cell r="H75">
            <v>110</v>
          </cell>
          <cell r="I75">
            <v>0</v>
          </cell>
          <cell r="J75">
            <v>45</v>
          </cell>
          <cell r="K75">
            <v>0</v>
          </cell>
        </row>
        <row r="76">
          <cell r="B76">
            <v>110</v>
          </cell>
          <cell r="C76">
            <v>0</v>
          </cell>
          <cell r="D76">
            <v>235</v>
          </cell>
          <cell r="E76">
            <v>0</v>
          </cell>
          <cell r="H76">
            <v>110</v>
          </cell>
          <cell r="I76">
            <v>0</v>
          </cell>
          <cell r="J76">
            <v>42</v>
          </cell>
          <cell r="K76">
            <v>0</v>
          </cell>
        </row>
        <row r="77">
          <cell r="B77">
            <v>110</v>
          </cell>
          <cell r="C77">
            <v>0</v>
          </cell>
          <cell r="D77">
            <v>235</v>
          </cell>
          <cell r="E77">
            <v>0</v>
          </cell>
          <cell r="H77">
            <v>110</v>
          </cell>
          <cell r="I77">
            <v>0</v>
          </cell>
          <cell r="J77">
            <v>48</v>
          </cell>
          <cell r="K77">
            <v>0</v>
          </cell>
        </row>
        <row r="78">
          <cell r="B78">
            <v>110</v>
          </cell>
          <cell r="C78">
            <v>0</v>
          </cell>
          <cell r="D78">
            <v>235</v>
          </cell>
          <cell r="E78">
            <v>0</v>
          </cell>
          <cell r="H78">
            <v>110</v>
          </cell>
          <cell r="I78">
            <v>0</v>
          </cell>
          <cell r="J78">
            <v>45</v>
          </cell>
          <cell r="K78">
            <v>0</v>
          </cell>
        </row>
        <row r="79">
          <cell r="B79">
            <v>110</v>
          </cell>
          <cell r="C79">
            <v>0</v>
          </cell>
          <cell r="D79">
            <v>235</v>
          </cell>
          <cell r="E79">
            <v>0</v>
          </cell>
          <cell r="H79">
            <v>110</v>
          </cell>
          <cell r="I79">
            <v>0</v>
          </cell>
          <cell r="J79">
            <v>45</v>
          </cell>
          <cell r="K79">
            <v>0</v>
          </cell>
        </row>
        <row r="80">
          <cell r="B80">
            <v>110</v>
          </cell>
          <cell r="C80">
            <v>0</v>
          </cell>
          <cell r="D80">
            <v>235</v>
          </cell>
          <cell r="E80">
            <v>0</v>
          </cell>
          <cell r="H80">
            <v>110</v>
          </cell>
          <cell r="I80">
            <v>0</v>
          </cell>
          <cell r="J80">
            <v>45</v>
          </cell>
          <cell r="K80">
            <v>0</v>
          </cell>
        </row>
        <row r="81">
          <cell r="B81">
            <v>110</v>
          </cell>
          <cell r="C81">
            <v>0</v>
          </cell>
          <cell r="D81">
            <v>235</v>
          </cell>
          <cell r="E81">
            <v>0</v>
          </cell>
          <cell r="H81">
            <v>110</v>
          </cell>
          <cell r="I81">
            <v>0</v>
          </cell>
          <cell r="J81">
            <v>45</v>
          </cell>
          <cell r="K81">
            <v>0</v>
          </cell>
        </row>
        <row r="82">
          <cell r="B82">
            <v>110</v>
          </cell>
          <cell r="C82">
            <v>0</v>
          </cell>
          <cell r="D82">
            <v>235</v>
          </cell>
          <cell r="E82">
            <v>0</v>
          </cell>
          <cell r="H82">
            <v>110</v>
          </cell>
          <cell r="I82">
            <v>0</v>
          </cell>
          <cell r="J82">
            <v>42</v>
          </cell>
          <cell r="K82">
            <v>0</v>
          </cell>
        </row>
        <row r="83">
          <cell r="B83">
            <v>110</v>
          </cell>
          <cell r="C83">
            <v>0</v>
          </cell>
          <cell r="D83">
            <v>235</v>
          </cell>
          <cell r="E83">
            <v>0</v>
          </cell>
          <cell r="H83">
            <v>110</v>
          </cell>
          <cell r="I83">
            <v>0</v>
          </cell>
          <cell r="J83">
            <v>48</v>
          </cell>
          <cell r="K83">
            <v>0</v>
          </cell>
        </row>
        <row r="84">
          <cell r="B84">
            <v>110</v>
          </cell>
          <cell r="C84">
            <v>0</v>
          </cell>
          <cell r="D84">
            <v>235</v>
          </cell>
          <cell r="E84">
            <v>0</v>
          </cell>
          <cell r="H84">
            <v>110</v>
          </cell>
          <cell r="I84">
            <v>0</v>
          </cell>
          <cell r="J84">
            <v>45</v>
          </cell>
          <cell r="K84">
            <v>0</v>
          </cell>
        </row>
        <row r="85">
          <cell r="B85">
            <v>110</v>
          </cell>
          <cell r="C85">
            <v>0</v>
          </cell>
          <cell r="D85">
            <v>235</v>
          </cell>
          <cell r="E85">
            <v>0</v>
          </cell>
          <cell r="H85">
            <v>110</v>
          </cell>
          <cell r="I85">
            <v>0</v>
          </cell>
          <cell r="J85">
            <v>45</v>
          </cell>
          <cell r="K85">
            <v>0</v>
          </cell>
        </row>
        <row r="86">
          <cell r="B86">
            <v>110</v>
          </cell>
          <cell r="C86">
            <v>0</v>
          </cell>
          <cell r="D86">
            <v>235</v>
          </cell>
          <cell r="E86">
            <v>0</v>
          </cell>
          <cell r="H86">
            <v>110</v>
          </cell>
          <cell r="I86">
            <v>0</v>
          </cell>
          <cell r="J86">
            <v>45</v>
          </cell>
          <cell r="K86">
            <v>0</v>
          </cell>
        </row>
        <row r="87">
          <cell r="B87">
            <v>110</v>
          </cell>
          <cell r="C87">
            <v>0</v>
          </cell>
          <cell r="D87">
            <v>235</v>
          </cell>
          <cell r="E87">
            <v>0</v>
          </cell>
          <cell r="H87">
            <v>110</v>
          </cell>
          <cell r="I87">
            <v>0</v>
          </cell>
          <cell r="J87">
            <v>45</v>
          </cell>
          <cell r="K87">
            <v>0</v>
          </cell>
        </row>
        <row r="88">
          <cell r="B88">
            <v>110</v>
          </cell>
          <cell r="C88">
            <v>0</v>
          </cell>
          <cell r="D88">
            <v>235</v>
          </cell>
          <cell r="E88">
            <v>0</v>
          </cell>
          <cell r="H88">
            <v>110</v>
          </cell>
          <cell r="I88">
            <v>0</v>
          </cell>
          <cell r="J88">
            <v>42</v>
          </cell>
          <cell r="K88">
            <v>0</v>
          </cell>
        </row>
        <row r="89">
          <cell r="B89">
            <v>110</v>
          </cell>
          <cell r="C89">
            <v>0</v>
          </cell>
          <cell r="D89">
            <v>245</v>
          </cell>
          <cell r="E89">
            <v>0</v>
          </cell>
          <cell r="H89">
            <v>110</v>
          </cell>
          <cell r="I89">
            <v>0</v>
          </cell>
          <cell r="J89">
            <v>48</v>
          </cell>
          <cell r="K89">
            <v>0</v>
          </cell>
        </row>
        <row r="90">
          <cell r="B90">
            <v>110</v>
          </cell>
          <cell r="C90">
            <v>0</v>
          </cell>
          <cell r="D90">
            <v>245</v>
          </cell>
          <cell r="E90">
            <v>0</v>
          </cell>
          <cell r="H90">
            <v>110</v>
          </cell>
          <cell r="I90">
            <v>0</v>
          </cell>
          <cell r="J90">
            <v>45</v>
          </cell>
          <cell r="K90">
            <v>0</v>
          </cell>
        </row>
        <row r="91">
          <cell r="B91">
            <v>110</v>
          </cell>
          <cell r="C91">
            <v>0</v>
          </cell>
          <cell r="D91">
            <v>245</v>
          </cell>
          <cell r="E91">
            <v>0</v>
          </cell>
          <cell r="H91">
            <v>110</v>
          </cell>
          <cell r="I91">
            <v>0</v>
          </cell>
          <cell r="J91">
            <v>45</v>
          </cell>
          <cell r="K91">
            <v>0</v>
          </cell>
        </row>
        <row r="92">
          <cell r="B92">
            <v>110</v>
          </cell>
          <cell r="C92">
            <v>0</v>
          </cell>
          <cell r="D92">
            <v>245</v>
          </cell>
          <cell r="E92">
            <v>0</v>
          </cell>
          <cell r="H92">
            <v>110</v>
          </cell>
          <cell r="I92">
            <v>0</v>
          </cell>
          <cell r="J92">
            <v>45</v>
          </cell>
          <cell r="K92">
            <v>0</v>
          </cell>
        </row>
        <row r="93">
          <cell r="B93">
            <v>110</v>
          </cell>
          <cell r="C93">
            <v>0</v>
          </cell>
          <cell r="D93">
            <v>245</v>
          </cell>
          <cell r="E93">
            <v>0</v>
          </cell>
          <cell r="H93">
            <v>110</v>
          </cell>
          <cell r="I93">
            <v>0</v>
          </cell>
          <cell r="J93">
            <v>45</v>
          </cell>
          <cell r="K93">
            <v>0</v>
          </cell>
        </row>
        <row r="94">
          <cell r="B94">
            <v>110</v>
          </cell>
          <cell r="C94">
            <v>0</v>
          </cell>
          <cell r="D94">
            <v>245</v>
          </cell>
          <cell r="E94">
            <v>0</v>
          </cell>
          <cell r="H94">
            <v>110</v>
          </cell>
          <cell r="I94">
            <v>0</v>
          </cell>
          <cell r="J94">
            <v>45</v>
          </cell>
          <cell r="K94">
            <v>0</v>
          </cell>
        </row>
        <row r="95">
          <cell r="B95">
            <v>110</v>
          </cell>
          <cell r="C95">
            <v>0</v>
          </cell>
          <cell r="D95">
            <v>245</v>
          </cell>
          <cell r="E95">
            <v>0</v>
          </cell>
          <cell r="H95">
            <v>110</v>
          </cell>
          <cell r="I95">
            <v>0</v>
          </cell>
          <cell r="J95">
            <v>42</v>
          </cell>
          <cell r="K95">
            <v>0</v>
          </cell>
        </row>
        <row r="96">
          <cell r="B96">
            <v>110</v>
          </cell>
          <cell r="C96">
            <v>0</v>
          </cell>
          <cell r="D96">
            <v>245</v>
          </cell>
          <cell r="E96">
            <v>0</v>
          </cell>
          <cell r="H96">
            <v>110</v>
          </cell>
          <cell r="I96">
            <v>0</v>
          </cell>
          <cell r="J96">
            <v>48</v>
          </cell>
          <cell r="K96">
            <v>0</v>
          </cell>
        </row>
        <row r="97">
          <cell r="B97">
            <v>110</v>
          </cell>
          <cell r="C97">
            <v>0</v>
          </cell>
          <cell r="D97">
            <v>245</v>
          </cell>
          <cell r="E97">
            <v>0</v>
          </cell>
          <cell r="H97">
            <v>110</v>
          </cell>
          <cell r="I97">
            <v>0</v>
          </cell>
          <cell r="J97">
            <v>45</v>
          </cell>
          <cell r="K97">
            <v>0</v>
          </cell>
        </row>
        <row r="98">
          <cell r="B98">
            <v>110</v>
          </cell>
          <cell r="C98">
            <v>0</v>
          </cell>
          <cell r="D98">
            <v>245</v>
          </cell>
          <cell r="E98">
            <v>0</v>
          </cell>
          <cell r="H98">
            <v>110</v>
          </cell>
          <cell r="I98">
            <v>0</v>
          </cell>
          <cell r="J98">
            <v>45</v>
          </cell>
          <cell r="K98">
            <v>0</v>
          </cell>
        </row>
        <row r="99">
          <cell r="B99">
            <v>110</v>
          </cell>
          <cell r="C99">
            <v>0</v>
          </cell>
          <cell r="D99">
            <v>245</v>
          </cell>
          <cell r="E99">
            <v>0</v>
          </cell>
          <cell r="H99">
            <v>110</v>
          </cell>
          <cell r="I99">
            <v>0</v>
          </cell>
          <cell r="J99">
            <v>45</v>
          </cell>
          <cell r="K99">
            <v>0</v>
          </cell>
        </row>
        <row r="100">
          <cell r="B100">
            <v>110</v>
          </cell>
          <cell r="C100">
            <v>0</v>
          </cell>
          <cell r="D100">
            <v>245</v>
          </cell>
          <cell r="E100">
            <v>0</v>
          </cell>
          <cell r="H100">
            <v>110</v>
          </cell>
          <cell r="I100">
            <v>0</v>
          </cell>
          <cell r="J100">
            <v>45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269.74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273.74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273.74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273.74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273.74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273.74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273.74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273.74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273.74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273.74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273.74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273.74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273.74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273.74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273.74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273.74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282.74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275.74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279.74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279.74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281.74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283.74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288.74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44589</v>
      </c>
      <c r="Z3" s="37">
        <f>S3</f>
        <v>44589</v>
      </c>
      <c r="AE3" s="36"/>
      <c r="AH3" s="38">
        <f>AV4</f>
        <v>44589</v>
      </c>
    </row>
    <row r="4" spans="1:48" ht="15.75" thickBot="1">
      <c r="A4" s="37">
        <f>frq!A1</f>
        <v>44589</v>
      </c>
      <c r="L4" s="37">
        <f>frq!A1</f>
        <v>44589</v>
      </c>
      <c r="P4" s="37">
        <f>frq!A1</f>
        <v>44589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44589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6.7435000000000009E-2</v>
      </c>
      <c r="H6" s="54">
        <f>(BAWANA!U3+BAWANA!V3)/4000</f>
        <v>0</v>
      </c>
      <c r="I6" s="54"/>
      <c r="J6" s="54">
        <f>G6+H6+I6</f>
        <v>6.7435000000000009E-2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6.8434999999999996E-2</v>
      </c>
      <c r="H7" s="54">
        <f>(BAWANA!U4+BAWANA!V4)/4000</f>
        <v>0</v>
      </c>
      <c r="I7" s="54"/>
      <c r="J7" s="54">
        <f t="shared" ref="J7:J70" si="3">G7+H7+I7</f>
        <v>6.8434999999999996E-2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6.8434999999999996E-2</v>
      </c>
      <c r="H8" s="54">
        <f>(BAWANA!U5+BAWANA!V5)/4000</f>
        <v>0</v>
      </c>
      <c r="I8" s="54"/>
      <c r="J8" s="54">
        <f t="shared" si="3"/>
        <v>6.8434999999999996E-2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6.8434999999999996E-2</v>
      </c>
      <c r="H9" s="54">
        <f>(BAWANA!U6+BAWANA!V6)/4000</f>
        <v>0</v>
      </c>
      <c r="I9" s="54"/>
      <c r="J9" s="54">
        <f t="shared" si="3"/>
        <v>6.8434999999999996E-2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6.8434999999999996E-2</v>
      </c>
      <c r="H10" s="54">
        <f>(BAWANA!U7+BAWANA!V7)/4000</f>
        <v>0</v>
      </c>
      <c r="I10" s="54"/>
      <c r="J10" s="54">
        <f t="shared" si="3"/>
        <v>6.8434999999999996E-2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6.8434999999999996E-2</v>
      </c>
      <c r="H11" s="54">
        <f>(BAWANA!U8+BAWANA!V8)/4000</f>
        <v>0</v>
      </c>
      <c r="I11" s="54"/>
      <c r="J11" s="54">
        <f t="shared" si="3"/>
        <v>6.8434999999999996E-2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6.8434999999999996E-2</v>
      </c>
      <c r="H12" s="54">
        <f>(BAWANA!U9+BAWANA!V9)/4000</f>
        <v>0</v>
      </c>
      <c r="I12" s="54"/>
      <c r="J12" s="54">
        <f t="shared" si="3"/>
        <v>6.8434999999999996E-2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6.8434999999999996E-2</v>
      </c>
      <c r="H13" s="54">
        <f>(BAWANA!U10+BAWANA!V10)/4000</f>
        <v>0</v>
      </c>
      <c r="I13" s="54"/>
      <c r="J13" s="54">
        <f t="shared" si="3"/>
        <v>6.8434999999999996E-2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6.8434999999999996E-2</v>
      </c>
      <c r="H14" s="54">
        <f>(BAWANA!U11+BAWANA!V11)/4000</f>
        <v>0</v>
      </c>
      <c r="I14" s="54"/>
      <c r="J14" s="54">
        <f t="shared" si="3"/>
        <v>6.8434999999999996E-2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6.8434999999999996E-2</v>
      </c>
      <c r="H15" s="54">
        <f>(BAWANA!U12+BAWANA!V12)/4000</f>
        <v>0</v>
      </c>
      <c r="I15" s="54"/>
      <c r="J15" s="54">
        <f t="shared" si="3"/>
        <v>6.8434999999999996E-2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6.8434999999999996E-2</v>
      </c>
      <c r="H16" s="54">
        <f>(BAWANA!U13+BAWANA!V13)/4000</f>
        <v>0</v>
      </c>
      <c r="I16" s="54"/>
      <c r="J16" s="54">
        <f t="shared" si="3"/>
        <v>6.8434999999999996E-2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6.8434999999999996E-2</v>
      </c>
      <c r="H17" s="54">
        <f>(BAWANA!U14+BAWANA!V14)/4000</f>
        <v>0</v>
      </c>
      <c r="I17" s="54"/>
      <c r="J17" s="54">
        <f t="shared" si="3"/>
        <v>6.8434999999999996E-2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6.8434999999999996E-2</v>
      </c>
      <c r="H18" s="54">
        <f>(BAWANA!U15+BAWANA!V15)/4000</f>
        <v>0</v>
      </c>
      <c r="I18" s="54"/>
      <c r="J18" s="54">
        <f t="shared" si="3"/>
        <v>6.8434999999999996E-2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6.8434999999999996E-2</v>
      </c>
      <c r="H19" s="54">
        <f>(BAWANA!U16+BAWANA!V16)/4000</f>
        <v>0</v>
      </c>
      <c r="I19" s="54"/>
      <c r="J19" s="54">
        <f t="shared" si="3"/>
        <v>6.8434999999999996E-2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6.8434999999999996E-2</v>
      </c>
      <c r="H20" s="54">
        <f>(BAWANA!U17+BAWANA!V17)/4000</f>
        <v>0</v>
      </c>
      <c r="I20" s="54"/>
      <c r="J20" s="54">
        <f t="shared" si="3"/>
        <v>6.8434999999999996E-2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6.8434999999999996E-2</v>
      </c>
      <c r="H21" s="54">
        <f>(BAWANA!U18+BAWANA!V18)/4000</f>
        <v>0</v>
      </c>
      <c r="I21" s="54"/>
      <c r="J21" s="54">
        <f t="shared" si="3"/>
        <v>6.8434999999999996E-2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7.0684999999999998E-2</v>
      </c>
      <c r="H22" s="54">
        <f>(BAWANA!U19+BAWANA!V19)/4000</f>
        <v>0</v>
      </c>
      <c r="I22" s="54"/>
      <c r="J22" s="54">
        <f t="shared" si="3"/>
        <v>7.0684999999999998E-2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6.8934999999999996E-2</v>
      </c>
      <c r="H23" s="54">
        <f>(BAWANA!U20+BAWANA!V20)/4000</f>
        <v>0</v>
      </c>
      <c r="I23" s="54"/>
      <c r="J23" s="54">
        <f t="shared" si="3"/>
        <v>6.8934999999999996E-2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6.9934999999999997E-2</v>
      </c>
      <c r="H24" s="54">
        <f>(BAWANA!U21+BAWANA!V21)/4000</f>
        <v>0</v>
      </c>
      <c r="I24" s="54"/>
      <c r="J24" s="54">
        <f t="shared" si="3"/>
        <v>6.9934999999999997E-2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6.9934999999999997E-2</v>
      </c>
      <c r="H25" s="54">
        <f>(BAWANA!U22+BAWANA!V22)/4000</f>
        <v>0</v>
      </c>
      <c r="I25" s="54"/>
      <c r="J25" s="54">
        <f t="shared" si="3"/>
        <v>6.9934999999999997E-2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7.0434999999999998E-2</v>
      </c>
      <c r="H26" s="54">
        <f>(BAWANA!U23+BAWANA!V23)/4000</f>
        <v>0</v>
      </c>
      <c r="I26" s="54"/>
      <c r="J26" s="54">
        <f t="shared" si="3"/>
        <v>7.0434999999999998E-2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7.0934999999999998E-2</v>
      </c>
      <c r="H27" s="54">
        <f>(BAWANA!U24+BAWANA!V24)/4000</f>
        <v>0</v>
      </c>
      <c r="I27" s="54"/>
      <c r="J27" s="54">
        <f t="shared" si="3"/>
        <v>7.0934999999999998E-2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7.2184999999999999E-2</v>
      </c>
      <c r="H28" s="54">
        <f>(BAWANA!U25+BAWANA!V25)/4000</f>
        <v>0</v>
      </c>
      <c r="I28" s="54"/>
      <c r="J28" s="54">
        <f t="shared" si="3"/>
        <v>7.2184999999999999E-2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7.0620050000000116</v>
      </c>
      <c r="H102" s="54">
        <f t="shared" si="14"/>
        <v>0</v>
      </c>
      <c r="I102" s="54"/>
      <c r="J102" s="54">
        <f t="shared" si="14"/>
        <v>7.0620050000000116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6.73</v>
      </c>
      <c r="M3" s="114">
        <v>0</v>
      </c>
      <c r="N3" s="113">
        <v>0</v>
      </c>
      <c r="O3" s="95">
        <v>-15</v>
      </c>
      <c r="P3" s="95">
        <v>-20</v>
      </c>
      <c r="Q3" s="95">
        <v>0</v>
      </c>
      <c r="R3" s="95">
        <v>0</v>
      </c>
      <c r="S3" s="114">
        <v>0</v>
      </c>
      <c r="U3" s="115">
        <v>-35</v>
      </c>
      <c r="V3" s="116">
        <v>6.73</v>
      </c>
      <c r="W3">
        <v>0</v>
      </c>
      <c r="X3">
        <v>-15</v>
      </c>
      <c r="Y3">
        <v>6.73</v>
      </c>
      <c r="Z3">
        <v>0</v>
      </c>
      <c r="AA3">
        <v>0</v>
      </c>
      <c r="AB3">
        <v>-20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6.73</v>
      </c>
      <c r="M4" s="116">
        <v>0</v>
      </c>
      <c r="N4" s="115">
        <v>0</v>
      </c>
      <c r="O4" s="88">
        <v>-15</v>
      </c>
      <c r="P4" s="88">
        <v>-20</v>
      </c>
      <c r="Q4" s="88">
        <v>0</v>
      </c>
      <c r="R4" s="88">
        <v>0</v>
      </c>
      <c r="S4" s="116">
        <v>0</v>
      </c>
      <c r="U4" s="115">
        <v>-35</v>
      </c>
      <c r="V4" s="116">
        <v>6.73</v>
      </c>
      <c r="W4">
        <v>0</v>
      </c>
      <c r="X4">
        <v>-15</v>
      </c>
      <c r="Y4">
        <v>6.73</v>
      </c>
      <c r="Z4">
        <v>0</v>
      </c>
      <c r="AA4">
        <v>0</v>
      </c>
      <c r="AB4">
        <v>-20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5.77</v>
      </c>
      <c r="M5" s="116">
        <v>0</v>
      </c>
      <c r="N5" s="115">
        <v>0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U5" s="115">
        <v>-20</v>
      </c>
      <c r="V5" s="116">
        <v>5.77</v>
      </c>
      <c r="W5">
        <v>0</v>
      </c>
      <c r="X5">
        <v>0</v>
      </c>
      <c r="Y5">
        <v>5.77</v>
      </c>
      <c r="Z5">
        <v>0</v>
      </c>
      <c r="AA5">
        <v>0</v>
      </c>
      <c r="AB5">
        <v>-20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5.77</v>
      </c>
      <c r="M6" s="116">
        <v>0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-20</v>
      </c>
      <c r="V6" s="116">
        <v>5.77</v>
      </c>
      <c r="W6">
        <v>0</v>
      </c>
      <c r="X6">
        <v>0</v>
      </c>
      <c r="Y6">
        <v>5.77</v>
      </c>
      <c r="Z6">
        <v>0</v>
      </c>
      <c r="AA6">
        <v>0</v>
      </c>
      <c r="AB6">
        <v>-20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9.61</v>
      </c>
      <c r="M7" s="116">
        <v>0</v>
      </c>
      <c r="N7" s="115">
        <v>0</v>
      </c>
      <c r="O7" s="88">
        <v>0</v>
      </c>
      <c r="P7" s="88">
        <v>-30</v>
      </c>
      <c r="Q7" s="88">
        <v>0</v>
      </c>
      <c r="R7" s="88">
        <v>0</v>
      </c>
      <c r="S7" s="116">
        <v>0</v>
      </c>
      <c r="U7" s="115">
        <v>-30</v>
      </c>
      <c r="V7" s="116">
        <v>9.61</v>
      </c>
      <c r="W7">
        <v>0</v>
      </c>
      <c r="X7">
        <v>0</v>
      </c>
      <c r="Y7">
        <v>9.61</v>
      </c>
      <c r="Z7">
        <v>0</v>
      </c>
      <c r="AA7">
        <v>0</v>
      </c>
      <c r="AB7">
        <v>-30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1.92</v>
      </c>
      <c r="M8" s="116">
        <v>0</v>
      </c>
      <c r="N8" s="115">
        <v>0</v>
      </c>
      <c r="O8" s="88">
        <v>0</v>
      </c>
      <c r="P8" s="88">
        <v>-30</v>
      </c>
      <c r="Q8" s="88">
        <v>0</v>
      </c>
      <c r="R8" s="88">
        <v>0</v>
      </c>
      <c r="S8" s="116">
        <v>0</v>
      </c>
      <c r="U8" s="115">
        <v>-30</v>
      </c>
      <c r="V8" s="116">
        <v>1.92</v>
      </c>
      <c r="W8">
        <v>0</v>
      </c>
      <c r="X8">
        <v>0</v>
      </c>
      <c r="Y8">
        <v>1.92</v>
      </c>
      <c r="Z8">
        <v>0</v>
      </c>
      <c r="AA8">
        <v>0</v>
      </c>
      <c r="AB8">
        <v>-30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3.84</v>
      </c>
      <c r="M9" s="116">
        <v>0</v>
      </c>
      <c r="N9" s="115">
        <v>0</v>
      </c>
      <c r="O9" s="88">
        <v>-50</v>
      </c>
      <c r="P9" s="88">
        <v>-60</v>
      </c>
      <c r="Q9" s="88">
        <v>0</v>
      </c>
      <c r="R9" s="88">
        <v>0</v>
      </c>
      <c r="S9" s="116">
        <v>0</v>
      </c>
      <c r="U9" s="115">
        <v>-110</v>
      </c>
      <c r="V9" s="116">
        <v>3.84</v>
      </c>
      <c r="W9">
        <v>0</v>
      </c>
      <c r="X9">
        <v>-50</v>
      </c>
      <c r="Y9">
        <v>3.84</v>
      </c>
      <c r="Z9">
        <v>0</v>
      </c>
      <c r="AA9">
        <v>0</v>
      </c>
      <c r="AB9">
        <v>-60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3.84</v>
      </c>
      <c r="M10" s="116">
        <v>0</v>
      </c>
      <c r="N10" s="115">
        <v>0</v>
      </c>
      <c r="O10" s="88">
        <v>0</v>
      </c>
      <c r="P10" s="88">
        <v>-50</v>
      </c>
      <c r="Q10" s="88">
        <v>0</v>
      </c>
      <c r="R10" s="88">
        <v>0</v>
      </c>
      <c r="S10" s="116">
        <v>0</v>
      </c>
      <c r="U10" s="115">
        <v>-50</v>
      </c>
      <c r="V10" s="116">
        <v>3.84</v>
      </c>
      <c r="W10">
        <v>0</v>
      </c>
      <c r="X10">
        <v>0</v>
      </c>
      <c r="Y10">
        <v>3.84</v>
      </c>
      <c r="Z10">
        <v>0</v>
      </c>
      <c r="AA10">
        <v>0</v>
      </c>
      <c r="AB10">
        <v>-50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2.88</v>
      </c>
      <c r="M11" s="116">
        <v>0</v>
      </c>
      <c r="N11" s="115">
        <v>-75</v>
      </c>
      <c r="O11" s="88">
        <v>-20</v>
      </c>
      <c r="P11" s="88">
        <v>-60</v>
      </c>
      <c r="Q11" s="88">
        <v>0</v>
      </c>
      <c r="R11" s="88">
        <v>0</v>
      </c>
      <c r="S11" s="116">
        <v>0</v>
      </c>
      <c r="U11" s="115">
        <v>-155</v>
      </c>
      <c r="V11" s="116">
        <v>2.88</v>
      </c>
      <c r="W11">
        <v>-75</v>
      </c>
      <c r="X11">
        <v>-20</v>
      </c>
      <c r="Y11">
        <v>2.88</v>
      </c>
      <c r="Z11">
        <v>0</v>
      </c>
      <c r="AA11">
        <v>0</v>
      </c>
      <c r="AB11">
        <v>-60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2.88</v>
      </c>
      <c r="M12" s="116">
        <v>0</v>
      </c>
      <c r="N12" s="115">
        <v>-30</v>
      </c>
      <c r="O12" s="88">
        <v>-20</v>
      </c>
      <c r="P12" s="88">
        <v>-20</v>
      </c>
      <c r="Q12" s="88">
        <v>0</v>
      </c>
      <c r="R12" s="88">
        <v>0</v>
      </c>
      <c r="S12" s="116">
        <v>0</v>
      </c>
      <c r="U12" s="115">
        <v>-70</v>
      </c>
      <c r="V12" s="116">
        <v>2.88</v>
      </c>
      <c r="W12">
        <v>-30</v>
      </c>
      <c r="X12">
        <v>-20</v>
      </c>
      <c r="Y12">
        <v>2.88</v>
      </c>
      <c r="Z12">
        <v>0</v>
      </c>
      <c r="AA12">
        <v>0</v>
      </c>
      <c r="AB12">
        <v>-20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7.69</v>
      </c>
      <c r="M13" s="116">
        <v>0</v>
      </c>
      <c r="N13" s="115">
        <v>-45</v>
      </c>
      <c r="O13" s="88">
        <v>-25</v>
      </c>
      <c r="P13" s="88">
        <v>-30</v>
      </c>
      <c r="Q13" s="88">
        <v>0</v>
      </c>
      <c r="R13" s="88">
        <v>0</v>
      </c>
      <c r="S13" s="116">
        <v>0</v>
      </c>
      <c r="U13" s="115">
        <v>-100</v>
      </c>
      <c r="V13" s="116">
        <v>7.69</v>
      </c>
      <c r="W13">
        <v>-45</v>
      </c>
      <c r="X13">
        <v>-25</v>
      </c>
      <c r="Y13">
        <v>7.69</v>
      </c>
      <c r="Z13">
        <v>0</v>
      </c>
      <c r="AA13">
        <v>0</v>
      </c>
      <c r="AB13">
        <v>-30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-27</v>
      </c>
      <c r="O14" s="88">
        <v>-25</v>
      </c>
      <c r="P14" s="88">
        <v>-30</v>
      </c>
      <c r="Q14" s="88">
        <v>0</v>
      </c>
      <c r="R14" s="88">
        <v>0</v>
      </c>
      <c r="S14" s="116">
        <v>0</v>
      </c>
      <c r="U14" s="115">
        <v>-82</v>
      </c>
      <c r="V14" s="116">
        <v>0.96</v>
      </c>
      <c r="W14">
        <v>-27</v>
      </c>
      <c r="X14">
        <v>-25</v>
      </c>
      <c r="Y14">
        <v>0.96</v>
      </c>
      <c r="Z14">
        <v>0</v>
      </c>
      <c r="AA14">
        <v>0</v>
      </c>
      <c r="AB14">
        <v>-30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2.88</v>
      </c>
      <c r="M15" s="116">
        <v>0</v>
      </c>
      <c r="N15" s="115">
        <v>0</v>
      </c>
      <c r="O15" s="88">
        <v>-35</v>
      </c>
      <c r="P15" s="88">
        <v>-65</v>
      </c>
      <c r="Q15" s="88">
        <v>0</v>
      </c>
      <c r="R15" s="88">
        <v>0</v>
      </c>
      <c r="S15" s="116">
        <v>0</v>
      </c>
      <c r="U15" s="115">
        <v>-100</v>
      </c>
      <c r="V15" s="116">
        <v>2.88</v>
      </c>
      <c r="W15">
        <v>0</v>
      </c>
      <c r="X15">
        <v>-35</v>
      </c>
      <c r="Y15">
        <v>2.88</v>
      </c>
      <c r="Z15">
        <v>0</v>
      </c>
      <c r="AA15">
        <v>0</v>
      </c>
      <c r="AB15">
        <v>-65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2.88</v>
      </c>
      <c r="M16" s="116">
        <v>0</v>
      </c>
      <c r="N16" s="115">
        <v>-27</v>
      </c>
      <c r="O16" s="88">
        <v>-35</v>
      </c>
      <c r="P16" s="88">
        <v>-30</v>
      </c>
      <c r="Q16" s="88">
        <v>0</v>
      </c>
      <c r="R16" s="88">
        <v>0</v>
      </c>
      <c r="S16" s="116">
        <v>0</v>
      </c>
      <c r="U16" s="115">
        <v>-92</v>
      </c>
      <c r="V16" s="116">
        <v>2.88</v>
      </c>
      <c r="W16">
        <v>-27</v>
      </c>
      <c r="X16">
        <v>-35</v>
      </c>
      <c r="Y16">
        <v>2.88</v>
      </c>
      <c r="Z16">
        <v>0</v>
      </c>
      <c r="AA16">
        <v>0</v>
      </c>
      <c r="AB16">
        <v>-30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2.88</v>
      </c>
      <c r="M17" s="116">
        <v>0</v>
      </c>
      <c r="N17" s="115">
        <v>-55</v>
      </c>
      <c r="O17" s="88">
        <v>0</v>
      </c>
      <c r="P17" s="88">
        <v>-50</v>
      </c>
      <c r="Q17" s="88">
        <v>0</v>
      </c>
      <c r="R17" s="88">
        <v>0</v>
      </c>
      <c r="S17" s="116">
        <v>0</v>
      </c>
      <c r="U17" s="115">
        <v>-105</v>
      </c>
      <c r="V17" s="116">
        <v>2.88</v>
      </c>
      <c r="W17">
        <v>-55</v>
      </c>
      <c r="X17">
        <v>0</v>
      </c>
      <c r="Y17">
        <v>2.88</v>
      </c>
      <c r="Z17">
        <v>0</v>
      </c>
      <c r="AA17">
        <v>0</v>
      </c>
      <c r="AB17">
        <v>-50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3.84</v>
      </c>
      <c r="M18" s="116">
        <v>0</v>
      </c>
      <c r="N18" s="115">
        <v>-30</v>
      </c>
      <c r="O18" s="88">
        <v>0</v>
      </c>
      <c r="P18" s="88">
        <v>-20</v>
      </c>
      <c r="Q18" s="88">
        <v>0</v>
      </c>
      <c r="R18" s="88">
        <v>0</v>
      </c>
      <c r="S18" s="116">
        <v>0</v>
      </c>
      <c r="U18" s="115">
        <v>-50</v>
      </c>
      <c r="V18" s="116">
        <v>3.84</v>
      </c>
      <c r="W18">
        <v>-30</v>
      </c>
      <c r="X18">
        <v>0</v>
      </c>
      <c r="Y18">
        <v>3.84</v>
      </c>
      <c r="Z18">
        <v>0</v>
      </c>
      <c r="AA18">
        <v>0</v>
      </c>
      <c r="AB18">
        <v>-20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-22</v>
      </c>
      <c r="O19" s="88">
        <v>-60</v>
      </c>
      <c r="P19" s="88">
        <v>-75</v>
      </c>
      <c r="Q19" s="88">
        <v>0</v>
      </c>
      <c r="R19" s="88">
        <v>0</v>
      </c>
      <c r="S19" s="116">
        <v>0</v>
      </c>
      <c r="U19" s="115">
        <v>-157</v>
      </c>
      <c r="V19" s="116">
        <v>0</v>
      </c>
      <c r="W19">
        <v>-22</v>
      </c>
      <c r="X19">
        <v>-60</v>
      </c>
      <c r="Y19">
        <v>0</v>
      </c>
      <c r="Z19">
        <v>0</v>
      </c>
      <c r="AA19">
        <v>0</v>
      </c>
      <c r="AB19">
        <v>-75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-47</v>
      </c>
      <c r="O20" s="88">
        <v>-15</v>
      </c>
      <c r="P20" s="88">
        <v>-20</v>
      </c>
      <c r="Q20" s="88">
        <v>0</v>
      </c>
      <c r="R20" s="88">
        <v>0</v>
      </c>
      <c r="S20" s="116">
        <v>0</v>
      </c>
      <c r="U20" s="115">
        <v>-82</v>
      </c>
      <c r="V20" s="116">
        <v>0</v>
      </c>
      <c r="W20">
        <v>-47</v>
      </c>
      <c r="X20">
        <v>-15</v>
      </c>
      <c r="Y20">
        <v>0</v>
      </c>
      <c r="Z20">
        <v>0</v>
      </c>
      <c r="AA20">
        <v>0</v>
      </c>
      <c r="AB20">
        <v>-20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-59</v>
      </c>
      <c r="O21" s="88">
        <v>0</v>
      </c>
      <c r="P21" s="88">
        <v>-20</v>
      </c>
      <c r="Q21" s="88">
        <v>0</v>
      </c>
      <c r="R21" s="88">
        <v>0</v>
      </c>
      <c r="S21" s="116">
        <v>0</v>
      </c>
      <c r="U21" s="115">
        <v>-79</v>
      </c>
      <c r="V21" s="116">
        <v>0</v>
      </c>
      <c r="W21">
        <v>-59</v>
      </c>
      <c r="X21">
        <v>0</v>
      </c>
      <c r="Y21">
        <v>0</v>
      </c>
      <c r="Z21">
        <v>0</v>
      </c>
      <c r="AA21">
        <v>0</v>
      </c>
      <c r="AB21">
        <v>-20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-14</v>
      </c>
      <c r="O22" s="88">
        <v>0</v>
      </c>
      <c r="P22" s="88">
        <v>-20</v>
      </c>
      <c r="Q22" s="88">
        <v>0</v>
      </c>
      <c r="R22" s="88">
        <v>0</v>
      </c>
      <c r="S22" s="116">
        <v>0</v>
      </c>
      <c r="U22" s="115">
        <v>-34</v>
      </c>
      <c r="V22" s="116">
        <v>0</v>
      </c>
      <c r="W22">
        <v>-14</v>
      </c>
      <c r="X22">
        <v>0</v>
      </c>
      <c r="Y22">
        <v>0</v>
      </c>
      <c r="Z22">
        <v>0</v>
      </c>
      <c r="AA22">
        <v>0</v>
      </c>
      <c r="AB22">
        <v>-20</v>
      </c>
    </row>
    <row r="23" spans="7:28">
      <c r="G23" t="s">
        <v>65</v>
      </c>
      <c r="H23" s="115">
        <v>0</v>
      </c>
      <c r="I23" s="88">
        <v>9.61</v>
      </c>
      <c r="J23" s="88">
        <v>0</v>
      </c>
      <c r="K23" s="88">
        <v>0</v>
      </c>
      <c r="L23" s="88">
        <v>0</v>
      </c>
      <c r="M23" s="116">
        <v>0</v>
      </c>
      <c r="N23" s="115">
        <v>-13</v>
      </c>
      <c r="O23" s="88">
        <v>0</v>
      </c>
      <c r="P23" s="88">
        <v>-40</v>
      </c>
      <c r="Q23" s="88">
        <v>0</v>
      </c>
      <c r="R23" s="88">
        <v>0</v>
      </c>
      <c r="S23" s="116">
        <v>0</v>
      </c>
      <c r="U23" s="115">
        <v>-53</v>
      </c>
      <c r="V23" s="116">
        <v>9.61</v>
      </c>
      <c r="W23">
        <v>-13</v>
      </c>
      <c r="X23">
        <v>9.61</v>
      </c>
      <c r="Y23">
        <v>0</v>
      </c>
      <c r="Z23">
        <v>0</v>
      </c>
      <c r="AA23">
        <v>0</v>
      </c>
      <c r="AB23">
        <v>-40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-15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-15</v>
      </c>
      <c r="V24" s="116">
        <v>0</v>
      </c>
      <c r="W24">
        <v>-15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-50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-50</v>
      </c>
      <c r="V25" s="116">
        <v>0</v>
      </c>
      <c r="W25">
        <v>-50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-24</v>
      </c>
      <c r="O26" s="88">
        <v>-25</v>
      </c>
      <c r="P26" s="88">
        <v>0</v>
      </c>
      <c r="Q26" s="88">
        <v>0</v>
      </c>
      <c r="R26" s="88">
        <v>0</v>
      </c>
      <c r="S26" s="116">
        <v>0</v>
      </c>
      <c r="U26" s="115">
        <v>-49</v>
      </c>
      <c r="V26" s="116">
        <v>0</v>
      </c>
      <c r="W26">
        <v>-24</v>
      </c>
      <c r="X26">
        <v>-25</v>
      </c>
      <c r="Y26">
        <v>0</v>
      </c>
      <c r="Z26">
        <v>0</v>
      </c>
      <c r="AA26">
        <v>0</v>
      </c>
      <c r="AB26">
        <v>0</v>
      </c>
    </row>
    <row r="27" spans="7:28">
      <c r="G27" t="s">
        <v>69</v>
      </c>
      <c r="H27" s="115">
        <v>14.42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-10</v>
      </c>
      <c r="P27" s="88">
        <v>-50</v>
      </c>
      <c r="Q27" s="88">
        <v>0</v>
      </c>
      <c r="R27" s="88">
        <v>0</v>
      </c>
      <c r="S27" s="116">
        <v>0</v>
      </c>
      <c r="U27" s="115">
        <v>-60</v>
      </c>
      <c r="V27" s="116">
        <v>14.42</v>
      </c>
      <c r="W27">
        <v>14.42</v>
      </c>
      <c r="X27">
        <v>-10</v>
      </c>
      <c r="Y27">
        <v>0</v>
      </c>
      <c r="Z27">
        <v>0</v>
      </c>
      <c r="AA27">
        <v>0</v>
      </c>
      <c r="AB27">
        <v>-50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-20</v>
      </c>
      <c r="P28" s="88">
        <v>0</v>
      </c>
      <c r="Q28" s="88">
        <v>0</v>
      </c>
      <c r="R28" s="88">
        <v>0</v>
      </c>
      <c r="S28" s="116">
        <v>0</v>
      </c>
      <c r="U28" s="115">
        <v>-20</v>
      </c>
      <c r="V28" s="116">
        <v>0</v>
      </c>
      <c r="W28">
        <v>0</v>
      </c>
      <c r="X28">
        <v>-20</v>
      </c>
      <c r="Y28">
        <v>0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43.25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43.25</v>
      </c>
      <c r="W29">
        <v>43.25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34.6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-25</v>
      </c>
      <c r="P30" s="88">
        <v>0</v>
      </c>
      <c r="Q30" s="88">
        <v>0</v>
      </c>
      <c r="R30" s="88">
        <v>0</v>
      </c>
      <c r="S30" s="116">
        <v>0</v>
      </c>
      <c r="U30" s="115">
        <v>-25</v>
      </c>
      <c r="V30" s="116">
        <v>34.6</v>
      </c>
      <c r="W30">
        <v>34.6</v>
      </c>
      <c r="X30">
        <v>-25</v>
      </c>
      <c r="Y30">
        <v>0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67.27</v>
      </c>
      <c r="I31" s="88">
        <v>0</v>
      </c>
      <c r="J31" s="88">
        <v>0</v>
      </c>
      <c r="K31" s="88">
        <v>0</v>
      </c>
      <c r="L31" s="88">
        <v>14.42</v>
      </c>
      <c r="M31" s="116">
        <v>0</v>
      </c>
      <c r="N31" s="115">
        <v>0</v>
      </c>
      <c r="O31" s="88">
        <v>-10</v>
      </c>
      <c r="P31" s="88">
        <v>-50</v>
      </c>
      <c r="Q31" s="88">
        <v>0</v>
      </c>
      <c r="R31" s="88">
        <v>0</v>
      </c>
      <c r="S31" s="116">
        <v>0</v>
      </c>
      <c r="U31" s="115">
        <v>-60</v>
      </c>
      <c r="V31" s="116">
        <v>81.69</v>
      </c>
      <c r="W31">
        <v>67.27</v>
      </c>
      <c r="X31">
        <v>-10</v>
      </c>
      <c r="Y31">
        <v>14.42</v>
      </c>
      <c r="Z31">
        <v>0</v>
      </c>
      <c r="AA31">
        <v>0</v>
      </c>
      <c r="AB31">
        <v>-50</v>
      </c>
    </row>
    <row r="32" spans="7:28">
      <c r="G32" t="s">
        <v>74</v>
      </c>
      <c r="H32" s="115">
        <v>91.31</v>
      </c>
      <c r="I32" s="88">
        <v>0</v>
      </c>
      <c r="J32" s="88">
        <v>0</v>
      </c>
      <c r="K32" s="88">
        <v>0</v>
      </c>
      <c r="L32" s="88">
        <v>12.49</v>
      </c>
      <c r="M32" s="116">
        <v>0</v>
      </c>
      <c r="N32" s="115">
        <v>0</v>
      </c>
      <c r="O32" s="88">
        <v>-10</v>
      </c>
      <c r="P32" s="88">
        <v>0</v>
      </c>
      <c r="Q32" s="88">
        <v>0</v>
      </c>
      <c r="R32" s="88">
        <v>0</v>
      </c>
      <c r="S32" s="116">
        <v>0</v>
      </c>
      <c r="U32" s="115">
        <v>-10</v>
      </c>
      <c r="V32" s="116">
        <v>103.8</v>
      </c>
      <c r="W32">
        <v>91.31</v>
      </c>
      <c r="X32">
        <v>-10</v>
      </c>
      <c r="Y32">
        <v>12.49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140.32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140.32</v>
      </c>
      <c r="W33">
        <v>140.32</v>
      </c>
      <c r="X33">
        <v>0</v>
      </c>
      <c r="Y33">
        <v>0</v>
      </c>
      <c r="Z33">
        <v>0</v>
      </c>
      <c r="AA33">
        <v>0</v>
      </c>
      <c r="AB33">
        <v>0</v>
      </c>
    </row>
    <row r="34" spans="7:28">
      <c r="G34" t="s">
        <v>76</v>
      </c>
      <c r="H34" s="115">
        <v>141.28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141.28</v>
      </c>
      <c r="W34">
        <v>141.28</v>
      </c>
      <c r="X34">
        <v>0</v>
      </c>
      <c r="Y34">
        <v>0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61.52</v>
      </c>
      <c r="I35" s="88">
        <v>9.61</v>
      </c>
      <c r="J35" s="88">
        <v>38.44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-10</v>
      </c>
      <c r="R35" s="88">
        <v>0</v>
      </c>
      <c r="S35" s="116">
        <v>0</v>
      </c>
      <c r="U35" s="115">
        <v>-10</v>
      </c>
      <c r="V35" s="116">
        <v>109.57</v>
      </c>
      <c r="W35">
        <v>61.52</v>
      </c>
      <c r="X35">
        <v>9.61</v>
      </c>
      <c r="Y35">
        <v>0</v>
      </c>
      <c r="Z35">
        <v>-10</v>
      </c>
      <c r="AA35">
        <v>0</v>
      </c>
      <c r="AB35">
        <v>38.44</v>
      </c>
    </row>
    <row r="36" spans="7:28">
      <c r="G36" t="s">
        <v>78</v>
      </c>
      <c r="H36" s="115">
        <v>57.67</v>
      </c>
      <c r="I36" s="88">
        <v>24.03</v>
      </c>
      <c r="J36" s="88">
        <v>38.44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-10</v>
      </c>
      <c r="R36" s="88">
        <v>0</v>
      </c>
      <c r="S36" s="116">
        <v>0</v>
      </c>
      <c r="U36" s="115">
        <v>-10</v>
      </c>
      <c r="V36" s="116">
        <v>120.14</v>
      </c>
      <c r="W36">
        <v>57.67</v>
      </c>
      <c r="X36">
        <v>24.03</v>
      </c>
      <c r="Y36">
        <v>0</v>
      </c>
      <c r="Z36">
        <v>-10</v>
      </c>
      <c r="AA36">
        <v>0</v>
      </c>
      <c r="AB36">
        <v>38.44</v>
      </c>
    </row>
    <row r="37" spans="7:28">
      <c r="G37" t="s">
        <v>79</v>
      </c>
      <c r="H37" s="115">
        <v>129.74</v>
      </c>
      <c r="I37" s="88">
        <v>14.42</v>
      </c>
      <c r="J37" s="88">
        <v>86.5</v>
      </c>
      <c r="K37" s="88">
        <v>0</v>
      </c>
      <c r="L37" s="88">
        <v>16.34</v>
      </c>
      <c r="M37" s="116">
        <v>0</v>
      </c>
      <c r="N37" s="115">
        <v>0</v>
      </c>
      <c r="O37" s="88">
        <v>0</v>
      </c>
      <c r="P37" s="88">
        <v>0</v>
      </c>
      <c r="Q37" s="88">
        <v>-10</v>
      </c>
      <c r="R37" s="88">
        <v>0</v>
      </c>
      <c r="S37" s="116">
        <v>0</v>
      </c>
      <c r="U37" s="115">
        <v>-10</v>
      </c>
      <c r="V37" s="116">
        <v>247</v>
      </c>
      <c r="W37">
        <v>129.74</v>
      </c>
      <c r="X37">
        <v>14.42</v>
      </c>
      <c r="Y37">
        <v>16.34</v>
      </c>
      <c r="Z37">
        <v>-10</v>
      </c>
      <c r="AA37">
        <v>0</v>
      </c>
      <c r="AB37">
        <v>86.5</v>
      </c>
    </row>
    <row r="38" spans="7:28">
      <c r="G38" t="s">
        <v>80</v>
      </c>
      <c r="H38" s="115">
        <v>130.71</v>
      </c>
      <c r="I38" s="88">
        <v>19.22</v>
      </c>
      <c r="J38" s="88">
        <v>76.89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-60</v>
      </c>
      <c r="R38" s="88">
        <v>0</v>
      </c>
      <c r="S38" s="116">
        <v>0</v>
      </c>
      <c r="U38" s="115">
        <v>-60</v>
      </c>
      <c r="V38" s="116">
        <v>226.82</v>
      </c>
      <c r="W38">
        <v>130.71</v>
      </c>
      <c r="X38">
        <v>19.22</v>
      </c>
      <c r="Y38">
        <v>0</v>
      </c>
      <c r="Z38">
        <v>-60</v>
      </c>
      <c r="AA38">
        <v>0</v>
      </c>
      <c r="AB38">
        <v>76.89</v>
      </c>
    </row>
    <row r="39" spans="7:28">
      <c r="G39" t="s">
        <v>81</v>
      </c>
      <c r="H39" s="115">
        <v>132.63</v>
      </c>
      <c r="I39" s="88">
        <v>48.06</v>
      </c>
      <c r="J39" s="88">
        <v>115.33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296.02</v>
      </c>
      <c r="W39">
        <v>132.63</v>
      </c>
      <c r="X39">
        <v>48.06</v>
      </c>
      <c r="Y39">
        <v>0</v>
      </c>
      <c r="Z39">
        <v>0</v>
      </c>
      <c r="AA39">
        <v>0</v>
      </c>
      <c r="AB39">
        <v>115.33</v>
      </c>
    </row>
    <row r="40" spans="7:28">
      <c r="G40" t="s">
        <v>82</v>
      </c>
      <c r="H40" s="115">
        <v>121.1</v>
      </c>
      <c r="I40" s="88">
        <v>76.89</v>
      </c>
      <c r="J40" s="88">
        <v>105.72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303.70999999999998</v>
      </c>
      <c r="W40">
        <v>121.1</v>
      </c>
      <c r="X40">
        <v>76.89</v>
      </c>
      <c r="Y40">
        <v>0</v>
      </c>
      <c r="Z40">
        <v>0</v>
      </c>
      <c r="AA40">
        <v>0</v>
      </c>
      <c r="AB40">
        <v>105.72</v>
      </c>
    </row>
    <row r="41" spans="7:28">
      <c r="G41" t="s">
        <v>83</v>
      </c>
      <c r="H41" s="115">
        <v>70.16</v>
      </c>
      <c r="I41" s="88">
        <v>52.86</v>
      </c>
      <c r="J41" s="88">
        <v>115.33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238.35</v>
      </c>
      <c r="W41">
        <v>70.16</v>
      </c>
      <c r="X41">
        <v>52.86</v>
      </c>
      <c r="Y41">
        <v>0</v>
      </c>
      <c r="Z41">
        <v>0</v>
      </c>
      <c r="AA41">
        <v>0</v>
      </c>
      <c r="AB41">
        <v>115.33</v>
      </c>
    </row>
    <row r="42" spans="7:28">
      <c r="G42" t="s">
        <v>84</v>
      </c>
      <c r="H42" s="115">
        <v>74</v>
      </c>
      <c r="I42" s="88">
        <v>65.349999999999994</v>
      </c>
      <c r="J42" s="88">
        <v>115.34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-40</v>
      </c>
      <c r="R42" s="88">
        <v>0</v>
      </c>
      <c r="S42" s="116">
        <v>0</v>
      </c>
      <c r="U42" s="115">
        <v>-40</v>
      </c>
      <c r="V42" s="116">
        <v>254.69</v>
      </c>
      <c r="W42">
        <v>74</v>
      </c>
      <c r="X42">
        <v>65.349999999999994</v>
      </c>
      <c r="Y42">
        <v>0</v>
      </c>
      <c r="Z42">
        <v>-40</v>
      </c>
      <c r="AA42">
        <v>0</v>
      </c>
      <c r="AB42">
        <v>115.34</v>
      </c>
    </row>
    <row r="43" spans="7:28">
      <c r="G43" t="s">
        <v>85</v>
      </c>
      <c r="H43" s="115">
        <v>92.27</v>
      </c>
      <c r="I43" s="88">
        <v>65.349999999999994</v>
      </c>
      <c r="J43" s="88">
        <v>0</v>
      </c>
      <c r="K43" s="88">
        <v>0</v>
      </c>
      <c r="L43" s="88">
        <v>14.42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172.04</v>
      </c>
      <c r="W43">
        <v>92.27</v>
      </c>
      <c r="X43">
        <v>65.349999999999994</v>
      </c>
      <c r="Y43">
        <v>14.42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88.43</v>
      </c>
      <c r="I44" s="88">
        <v>9.61</v>
      </c>
      <c r="J44" s="88">
        <v>38.44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136.47999999999999</v>
      </c>
      <c r="W44">
        <v>88.43</v>
      </c>
      <c r="X44">
        <v>9.61</v>
      </c>
      <c r="Y44">
        <v>0</v>
      </c>
      <c r="Z44">
        <v>0</v>
      </c>
      <c r="AA44">
        <v>0</v>
      </c>
      <c r="AB44">
        <v>38.44</v>
      </c>
    </row>
    <row r="45" spans="7:28">
      <c r="G45" t="s">
        <v>87</v>
      </c>
      <c r="H45" s="115">
        <v>73.040000000000006</v>
      </c>
      <c r="I45" s="88">
        <v>14.42</v>
      </c>
      <c r="J45" s="88">
        <v>48.06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135.52000000000001</v>
      </c>
      <c r="W45">
        <v>73.040000000000006</v>
      </c>
      <c r="X45">
        <v>14.42</v>
      </c>
      <c r="Y45">
        <v>0</v>
      </c>
      <c r="Z45">
        <v>0</v>
      </c>
      <c r="AA45">
        <v>0</v>
      </c>
      <c r="AB45">
        <v>48.06</v>
      </c>
    </row>
    <row r="46" spans="7:28">
      <c r="G46" t="s">
        <v>88</v>
      </c>
      <c r="H46" s="115">
        <v>9.61</v>
      </c>
      <c r="I46" s="88">
        <v>19.22</v>
      </c>
      <c r="J46" s="88">
        <v>48.06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76.89</v>
      </c>
      <c r="W46">
        <v>9.61</v>
      </c>
      <c r="X46">
        <v>19.22</v>
      </c>
      <c r="Y46">
        <v>0</v>
      </c>
      <c r="Z46">
        <v>0</v>
      </c>
      <c r="AA46">
        <v>0</v>
      </c>
      <c r="AB46">
        <v>48.06</v>
      </c>
    </row>
    <row r="47" spans="7:28">
      <c r="G47" t="s">
        <v>89</v>
      </c>
      <c r="H47" s="115">
        <v>0</v>
      </c>
      <c r="I47" s="88">
        <v>6.72</v>
      </c>
      <c r="J47" s="88">
        <v>0</v>
      </c>
      <c r="K47" s="88">
        <v>4.8099999999999996</v>
      </c>
      <c r="L47" s="88">
        <v>0</v>
      </c>
      <c r="M47" s="116">
        <v>0</v>
      </c>
      <c r="N47" s="115">
        <v>-10</v>
      </c>
      <c r="O47" s="88">
        <v>0</v>
      </c>
      <c r="P47" s="88">
        <v>-35</v>
      </c>
      <c r="Q47" s="88">
        <v>0</v>
      </c>
      <c r="R47" s="88">
        <v>0</v>
      </c>
      <c r="S47" s="116">
        <v>0</v>
      </c>
      <c r="U47" s="115">
        <v>-45</v>
      </c>
      <c r="V47" s="116">
        <v>11.53</v>
      </c>
      <c r="W47">
        <v>-10</v>
      </c>
      <c r="X47">
        <v>6.72</v>
      </c>
      <c r="Y47">
        <v>0</v>
      </c>
      <c r="Z47">
        <v>4.8099999999999996</v>
      </c>
      <c r="AA47">
        <v>0</v>
      </c>
      <c r="AB47">
        <v>-35</v>
      </c>
    </row>
    <row r="48" spans="7:28">
      <c r="G48" t="s">
        <v>90</v>
      </c>
      <c r="H48" s="115">
        <v>0</v>
      </c>
      <c r="I48" s="88">
        <v>9.61</v>
      </c>
      <c r="J48" s="88">
        <v>0</v>
      </c>
      <c r="K48" s="88">
        <v>4.8099999999999996</v>
      </c>
      <c r="L48" s="88">
        <v>0</v>
      </c>
      <c r="M48" s="116">
        <v>0</v>
      </c>
      <c r="N48" s="115">
        <v>0</v>
      </c>
      <c r="O48" s="88">
        <v>0</v>
      </c>
      <c r="P48" s="88">
        <v>-10</v>
      </c>
      <c r="Q48" s="88">
        <v>0</v>
      </c>
      <c r="R48" s="88">
        <v>0</v>
      </c>
      <c r="S48" s="116">
        <v>0</v>
      </c>
      <c r="U48" s="115">
        <v>-10</v>
      </c>
      <c r="V48" s="116">
        <v>14.42</v>
      </c>
      <c r="W48">
        <v>0</v>
      </c>
      <c r="X48">
        <v>9.61</v>
      </c>
      <c r="Y48">
        <v>0</v>
      </c>
      <c r="Z48">
        <v>4.8099999999999996</v>
      </c>
      <c r="AA48">
        <v>0</v>
      </c>
      <c r="AB48">
        <v>-10</v>
      </c>
    </row>
    <row r="49" spans="7:28">
      <c r="G49" t="s">
        <v>91</v>
      </c>
      <c r="H49" s="115">
        <v>102.83</v>
      </c>
      <c r="I49" s="88">
        <v>0</v>
      </c>
      <c r="J49" s="88">
        <v>0</v>
      </c>
      <c r="K49" s="88">
        <v>4.8099999999999996</v>
      </c>
      <c r="L49" s="88">
        <v>16.34</v>
      </c>
      <c r="M49" s="116">
        <v>0</v>
      </c>
      <c r="N49" s="115">
        <v>0</v>
      </c>
      <c r="O49" s="88">
        <v>0</v>
      </c>
      <c r="P49" s="88">
        <v>-80</v>
      </c>
      <c r="Q49" s="88">
        <v>0</v>
      </c>
      <c r="R49" s="88">
        <v>0</v>
      </c>
      <c r="S49" s="116">
        <v>0</v>
      </c>
      <c r="U49" s="115">
        <v>-80</v>
      </c>
      <c r="V49" s="116">
        <v>123.98</v>
      </c>
      <c r="W49">
        <v>102.83</v>
      </c>
      <c r="X49">
        <v>0</v>
      </c>
      <c r="Y49">
        <v>16.34</v>
      </c>
      <c r="Z49">
        <v>4.8099999999999996</v>
      </c>
      <c r="AA49">
        <v>0</v>
      </c>
      <c r="AB49">
        <v>-80</v>
      </c>
    </row>
    <row r="50" spans="7:28">
      <c r="G50" t="s">
        <v>92</v>
      </c>
      <c r="H50" s="115">
        <v>54.78</v>
      </c>
      <c r="I50" s="88">
        <v>38.44</v>
      </c>
      <c r="J50" s="88">
        <v>0</v>
      </c>
      <c r="K50" s="88">
        <v>4.8099999999999996</v>
      </c>
      <c r="L50" s="88">
        <v>6.73</v>
      </c>
      <c r="M50" s="116">
        <v>0</v>
      </c>
      <c r="N50" s="115">
        <v>0</v>
      </c>
      <c r="O50" s="88">
        <v>0</v>
      </c>
      <c r="P50" s="88">
        <v>-50</v>
      </c>
      <c r="Q50" s="88">
        <v>0</v>
      </c>
      <c r="R50" s="88">
        <v>0</v>
      </c>
      <c r="S50" s="116">
        <v>0</v>
      </c>
      <c r="U50" s="115">
        <v>-50</v>
      </c>
      <c r="V50" s="116">
        <v>104.76</v>
      </c>
      <c r="W50">
        <v>54.78</v>
      </c>
      <c r="X50">
        <v>38.44</v>
      </c>
      <c r="Y50">
        <v>6.73</v>
      </c>
      <c r="Z50">
        <v>4.8099999999999996</v>
      </c>
      <c r="AA50">
        <v>0</v>
      </c>
      <c r="AB50">
        <v>-50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4.8099999999999996</v>
      </c>
      <c r="L51" s="88">
        <v>9.61</v>
      </c>
      <c r="M51" s="116">
        <v>0</v>
      </c>
      <c r="N51" s="115">
        <v>0</v>
      </c>
      <c r="O51" s="88">
        <v>-25</v>
      </c>
      <c r="P51" s="88">
        <v>-80</v>
      </c>
      <c r="Q51" s="88">
        <v>0</v>
      </c>
      <c r="R51" s="88">
        <v>0</v>
      </c>
      <c r="S51" s="116">
        <v>0</v>
      </c>
      <c r="U51" s="115">
        <v>-105</v>
      </c>
      <c r="V51" s="116">
        <v>14.42</v>
      </c>
      <c r="W51">
        <v>0</v>
      </c>
      <c r="X51">
        <v>-25</v>
      </c>
      <c r="Y51">
        <v>9.61</v>
      </c>
      <c r="Z51">
        <v>4.8099999999999996</v>
      </c>
      <c r="AA51">
        <v>0</v>
      </c>
      <c r="AB51">
        <v>-80</v>
      </c>
    </row>
    <row r="52" spans="7:28">
      <c r="G52" t="s">
        <v>94</v>
      </c>
      <c r="H52" s="115">
        <v>22.1</v>
      </c>
      <c r="I52" s="88">
        <v>0</v>
      </c>
      <c r="J52" s="88">
        <v>0</v>
      </c>
      <c r="K52" s="88">
        <v>4.8099999999999996</v>
      </c>
      <c r="L52" s="88">
        <v>9.61</v>
      </c>
      <c r="M52" s="116">
        <v>0</v>
      </c>
      <c r="N52" s="115">
        <v>0</v>
      </c>
      <c r="O52" s="88">
        <v>0</v>
      </c>
      <c r="P52" s="88">
        <v>-60</v>
      </c>
      <c r="Q52" s="88">
        <v>0</v>
      </c>
      <c r="R52" s="88">
        <v>0</v>
      </c>
      <c r="S52" s="116">
        <v>0</v>
      </c>
      <c r="U52" s="115">
        <v>-60</v>
      </c>
      <c r="V52" s="116">
        <v>36.520000000000003</v>
      </c>
      <c r="W52">
        <v>22.1</v>
      </c>
      <c r="X52">
        <v>0</v>
      </c>
      <c r="Y52">
        <v>9.61</v>
      </c>
      <c r="Z52">
        <v>4.8099999999999996</v>
      </c>
      <c r="AA52">
        <v>0</v>
      </c>
      <c r="AB52">
        <v>-60</v>
      </c>
    </row>
    <row r="53" spans="7:28">
      <c r="G53" t="s">
        <v>95</v>
      </c>
      <c r="H53" s="115">
        <v>57.66</v>
      </c>
      <c r="I53" s="88">
        <v>0</v>
      </c>
      <c r="J53" s="88">
        <v>0</v>
      </c>
      <c r="K53" s="88">
        <v>4.8099999999999996</v>
      </c>
      <c r="L53" s="88">
        <v>8.65</v>
      </c>
      <c r="M53" s="116">
        <v>2.5</v>
      </c>
      <c r="N53" s="115">
        <v>0</v>
      </c>
      <c r="O53" s="88">
        <v>0</v>
      </c>
      <c r="P53" s="88">
        <v>-125</v>
      </c>
      <c r="Q53" s="88">
        <v>0</v>
      </c>
      <c r="R53" s="88">
        <v>0</v>
      </c>
      <c r="S53" s="116">
        <v>0</v>
      </c>
      <c r="U53" s="115">
        <v>-125</v>
      </c>
      <c r="V53" s="116">
        <v>73.62</v>
      </c>
      <c r="W53">
        <v>57.66</v>
      </c>
      <c r="X53">
        <v>0</v>
      </c>
      <c r="Y53">
        <v>8.65</v>
      </c>
      <c r="Z53">
        <v>4.8099999999999996</v>
      </c>
      <c r="AA53">
        <v>2.5</v>
      </c>
      <c r="AB53">
        <v>-125</v>
      </c>
    </row>
    <row r="54" spans="7:28">
      <c r="G54" t="s">
        <v>96</v>
      </c>
      <c r="H54" s="115">
        <v>5.77</v>
      </c>
      <c r="I54" s="88">
        <v>0</v>
      </c>
      <c r="J54" s="88">
        <v>0</v>
      </c>
      <c r="K54" s="88">
        <v>4.8099999999999996</v>
      </c>
      <c r="L54" s="88">
        <v>5.76</v>
      </c>
      <c r="M54" s="116">
        <v>2.4</v>
      </c>
      <c r="N54" s="115">
        <v>0</v>
      </c>
      <c r="O54" s="88">
        <v>-25</v>
      </c>
      <c r="P54" s="88">
        <v>-70</v>
      </c>
      <c r="Q54" s="88">
        <v>0</v>
      </c>
      <c r="R54" s="88">
        <v>0</v>
      </c>
      <c r="S54" s="116">
        <v>0</v>
      </c>
      <c r="U54" s="115">
        <v>-95</v>
      </c>
      <c r="V54" s="116">
        <v>18.739999999999998</v>
      </c>
      <c r="W54">
        <v>5.77</v>
      </c>
      <c r="X54">
        <v>-25</v>
      </c>
      <c r="Y54">
        <v>5.76</v>
      </c>
      <c r="Z54">
        <v>4.8099999999999996</v>
      </c>
      <c r="AA54">
        <v>2.4</v>
      </c>
      <c r="AB54">
        <v>-70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4.8099999999999996</v>
      </c>
      <c r="L55" s="88">
        <v>11.53</v>
      </c>
      <c r="M55" s="116">
        <v>2.5</v>
      </c>
      <c r="N55" s="115">
        <v>0</v>
      </c>
      <c r="O55" s="88">
        <v>0</v>
      </c>
      <c r="P55" s="88">
        <v>-125</v>
      </c>
      <c r="Q55" s="88">
        <v>0</v>
      </c>
      <c r="R55" s="88">
        <v>0</v>
      </c>
      <c r="S55" s="116">
        <v>0</v>
      </c>
      <c r="U55" s="115">
        <v>-125</v>
      </c>
      <c r="V55" s="116">
        <v>18.84</v>
      </c>
      <c r="W55">
        <v>0</v>
      </c>
      <c r="X55">
        <v>0</v>
      </c>
      <c r="Y55">
        <v>11.53</v>
      </c>
      <c r="Z55">
        <v>4.8099999999999996</v>
      </c>
      <c r="AA55">
        <v>2.5</v>
      </c>
      <c r="AB55">
        <v>-125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4.8099999999999996</v>
      </c>
      <c r="L56" s="88">
        <v>2.88</v>
      </c>
      <c r="M56" s="116">
        <v>2.5</v>
      </c>
      <c r="N56" s="115">
        <v>0</v>
      </c>
      <c r="O56" s="88">
        <v>0</v>
      </c>
      <c r="P56" s="88">
        <v>-160</v>
      </c>
      <c r="Q56" s="88">
        <v>0</v>
      </c>
      <c r="R56" s="88">
        <v>0</v>
      </c>
      <c r="S56" s="116">
        <v>0</v>
      </c>
      <c r="U56" s="115">
        <v>-160</v>
      </c>
      <c r="V56" s="116">
        <v>10.19</v>
      </c>
      <c r="W56">
        <v>0</v>
      </c>
      <c r="X56">
        <v>0</v>
      </c>
      <c r="Y56">
        <v>2.88</v>
      </c>
      <c r="Z56">
        <v>4.8099999999999996</v>
      </c>
      <c r="AA56">
        <v>2.5</v>
      </c>
      <c r="AB56">
        <v>-160</v>
      </c>
    </row>
    <row r="57" spans="7:28">
      <c r="G57" t="s">
        <v>99</v>
      </c>
      <c r="H57" s="115">
        <v>0</v>
      </c>
      <c r="I57" s="88">
        <v>24.02</v>
      </c>
      <c r="J57" s="88">
        <v>0</v>
      </c>
      <c r="K57" s="88">
        <v>4.8099999999999996</v>
      </c>
      <c r="L57" s="88">
        <v>5.77</v>
      </c>
      <c r="M57" s="116">
        <v>2.4</v>
      </c>
      <c r="N57" s="115">
        <v>-22</v>
      </c>
      <c r="O57" s="88">
        <v>0</v>
      </c>
      <c r="P57" s="88">
        <v>-120</v>
      </c>
      <c r="Q57" s="88">
        <v>0</v>
      </c>
      <c r="R57" s="88">
        <v>0</v>
      </c>
      <c r="S57" s="116">
        <v>0</v>
      </c>
      <c r="U57" s="115">
        <v>-142</v>
      </c>
      <c r="V57" s="116">
        <v>37</v>
      </c>
      <c r="W57">
        <v>-22</v>
      </c>
      <c r="X57">
        <v>24.02</v>
      </c>
      <c r="Y57">
        <v>5.77</v>
      </c>
      <c r="Z57">
        <v>4.8099999999999996</v>
      </c>
      <c r="AA57">
        <v>2.4</v>
      </c>
      <c r="AB57">
        <v>-120</v>
      </c>
    </row>
    <row r="58" spans="7:28">
      <c r="G58" t="s">
        <v>100</v>
      </c>
      <c r="H58" s="115">
        <v>0</v>
      </c>
      <c r="I58" s="88">
        <v>19.22</v>
      </c>
      <c r="J58" s="88">
        <v>0</v>
      </c>
      <c r="K58" s="88">
        <v>14.42</v>
      </c>
      <c r="L58" s="88">
        <v>3.84</v>
      </c>
      <c r="M58" s="116">
        <v>2.5</v>
      </c>
      <c r="N58" s="115">
        <v>0</v>
      </c>
      <c r="O58" s="88">
        <v>0</v>
      </c>
      <c r="P58" s="88">
        <v>-105</v>
      </c>
      <c r="Q58" s="88">
        <v>0</v>
      </c>
      <c r="R58" s="88">
        <v>0</v>
      </c>
      <c r="S58" s="116">
        <v>0</v>
      </c>
      <c r="U58" s="115">
        <v>-105</v>
      </c>
      <c r="V58" s="116">
        <v>39.979999999999997</v>
      </c>
      <c r="W58">
        <v>0</v>
      </c>
      <c r="X58">
        <v>19.22</v>
      </c>
      <c r="Y58">
        <v>3.84</v>
      </c>
      <c r="Z58">
        <v>14.42</v>
      </c>
      <c r="AA58">
        <v>2.5</v>
      </c>
      <c r="AB58">
        <v>-105</v>
      </c>
    </row>
    <row r="59" spans="7:28">
      <c r="G59" t="s">
        <v>101</v>
      </c>
      <c r="H59" s="115">
        <v>41.74</v>
      </c>
      <c r="I59" s="88">
        <v>0</v>
      </c>
      <c r="J59" s="88">
        <v>0</v>
      </c>
      <c r="K59" s="88">
        <v>24.03</v>
      </c>
      <c r="L59" s="88">
        <v>2.88</v>
      </c>
      <c r="M59" s="116">
        <v>2.4</v>
      </c>
      <c r="N59" s="115">
        <v>0</v>
      </c>
      <c r="O59" s="88">
        <v>0</v>
      </c>
      <c r="P59" s="88">
        <v>-140</v>
      </c>
      <c r="Q59" s="88">
        <v>0</v>
      </c>
      <c r="R59" s="88">
        <v>0</v>
      </c>
      <c r="S59" s="116">
        <v>0</v>
      </c>
      <c r="U59" s="115">
        <v>-140</v>
      </c>
      <c r="V59" s="116">
        <v>71.05</v>
      </c>
      <c r="W59">
        <v>41.74</v>
      </c>
      <c r="X59">
        <v>0</v>
      </c>
      <c r="Y59">
        <v>2.88</v>
      </c>
      <c r="Z59">
        <v>24.03</v>
      </c>
      <c r="AA59">
        <v>2.4</v>
      </c>
      <c r="AB59">
        <v>-140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19.23</v>
      </c>
      <c r="L60" s="88">
        <v>2.88</v>
      </c>
      <c r="M60" s="116">
        <v>2.4</v>
      </c>
      <c r="N60" s="115">
        <v>0</v>
      </c>
      <c r="O60" s="88">
        <v>0</v>
      </c>
      <c r="P60" s="88">
        <v>-80</v>
      </c>
      <c r="Q60" s="88">
        <v>0</v>
      </c>
      <c r="R60" s="88">
        <v>0</v>
      </c>
      <c r="S60" s="116">
        <v>0</v>
      </c>
      <c r="U60" s="115">
        <v>-80</v>
      </c>
      <c r="V60" s="116">
        <v>24.51</v>
      </c>
      <c r="W60">
        <v>0</v>
      </c>
      <c r="X60">
        <v>0</v>
      </c>
      <c r="Y60">
        <v>2.88</v>
      </c>
      <c r="Z60">
        <v>19.23</v>
      </c>
      <c r="AA60">
        <v>2.4</v>
      </c>
      <c r="AB60">
        <v>-80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4.8099999999999996</v>
      </c>
      <c r="L61" s="88">
        <v>6.73</v>
      </c>
      <c r="M61" s="116">
        <v>2.4</v>
      </c>
      <c r="N61" s="115">
        <v>-41</v>
      </c>
      <c r="O61" s="88">
        <v>0</v>
      </c>
      <c r="P61" s="88">
        <v>-180</v>
      </c>
      <c r="Q61" s="88">
        <v>0</v>
      </c>
      <c r="R61" s="88">
        <v>0</v>
      </c>
      <c r="S61" s="116">
        <v>0</v>
      </c>
      <c r="U61" s="115">
        <v>-221</v>
      </c>
      <c r="V61" s="116">
        <v>13.94</v>
      </c>
      <c r="W61">
        <v>-41</v>
      </c>
      <c r="X61">
        <v>0</v>
      </c>
      <c r="Y61">
        <v>6.73</v>
      </c>
      <c r="Z61">
        <v>4.8099999999999996</v>
      </c>
      <c r="AA61">
        <v>2.4</v>
      </c>
      <c r="AB61">
        <v>-180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19.22</v>
      </c>
      <c r="L62" s="88">
        <v>0</v>
      </c>
      <c r="M62" s="116">
        <v>2.4</v>
      </c>
      <c r="N62" s="115">
        <v>-1</v>
      </c>
      <c r="O62" s="88">
        <v>-44</v>
      </c>
      <c r="P62" s="88">
        <v>-130</v>
      </c>
      <c r="Q62" s="88">
        <v>0</v>
      </c>
      <c r="R62" s="88">
        <v>0</v>
      </c>
      <c r="S62" s="116">
        <v>0</v>
      </c>
      <c r="U62" s="115">
        <v>-175</v>
      </c>
      <c r="V62" s="116">
        <v>21.62</v>
      </c>
      <c r="W62">
        <v>-1</v>
      </c>
      <c r="X62">
        <v>-44</v>
      </c>
      <c r="Y62">
        <v>0</v>
      </c>
      <c r="Z62">
        <v>19.22</v>
      </c>
      <c r="AA62">
        <v>2.4</v>
      </c>
      <c r="AB62">
        <v>-130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19.23</v>
      </c>
      <c r="L63" s="88">
        <v>0.96</v>
      </c>
      <c r="M63" s="116">
        <v>2.4</v>
      </c>
      <c r="N63" s="115">
        <v>-56</v>
      </c>
      <c r="O63" s="88">
        <v>0</v>
      </c>
      <c r="P63" s="88">
        <v>-155</v>
      </c>
      <c r="Q63" s="88">
        <v>0</v>
      </c>
      <c r="R63" s="88">
        <v>0</v>
      </c>
      <c r="S63" s="116">
        <v>0</v>
      </c>
      <c r="U63" s="115">
        <v>-211</v>
      </c>
      <c r="V63" s="116">
        <v>22.59</v>
      </c>
      <c r="W63">
        <v>-56</v>
      </c>
      <c r="X63">
        <v>0</v>
      </c>
      <c r="Y63">
        <v>0.96</v>
      </c>
      <c r="Z63">
        <v>19.23</v>
      </c>
      <c r="AA63">
        <v>2.4</v>
      </c>
      <c r="AB63">
        <v>-155</v>
      </c>
    </row>
    <row r="64" spans="7:28">
      <c r="G64" t="s">
        <v>106</v>
      </c>
      <c r="H64" s="115">
        <v>0</v>
      </c>
      <c r="I64" s="88">
        <v>24.03</v>
      </c>
      <c r="J64" s="88">
        <v>0</v>
      </c>
      <c r="K64" s="88">
        <v>9.61</v>
      </c>
      <c r="L64" s="88">
        <v>0.96</v>
      </c>
      <c r="M64" s="116">
        <v>2.02</v>
      </c>
      <c r="N64" s="115">
        <v>-34</v>
      </c>
      <c r="O64" s="88">
        <v>0</v>
      </c>
      <c r="P64" s="88">
        <v>-115</v>
      </c>
      <c r="Q64" s="88">
        <v>0</v>
      </c>
      <c r="R64" s="88">
        <v>0</v>
      </c>
      <c r="S64" s="116">
        <v>0</v>
      </c>
      <c r="U64" s="115">
        <v>-149</v>
      </c>
      <c r="V64" s="116">
        <v>36.619999999999997</v>
      </c>
      <c r="W64">
        <v>-34</v>
      </c>
      <c r="X64">
        <v>24.03</v>
      </c>
      <c r="Y64">
        <v>0.96</v>
      </c>
      <c r="Z64">
        <v>9.61</v>
      </c>
      <c r="AA64">
        <v>2.02</v>
      </c>
      <c r="AB64">
        <v>-115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9.61</v>
      </c>
      <c r="L65" s="88">
        <v>0</v>
      </c>
      <c r="M65" s="116">
        <v>2.4</v>
      </c>
      <c r="N65" s="115">
        <v>-58</v>
      </c>
      <c r="O65" s="88">
        <v>-40</v>
      </c>
      <c r="P65" s="88">
        <v>-155</v>
      </c>
      <c r="Q65" s="88">
        <v>0</v>
      </c>
      <c r="R65" s="88">
        <v>0</v>
      </c>
      <c r="S65" s="116">
        <v>0</v>
      </c>
      <c r="U65" s="115">
        <v>-253</v>
      </c>
      <c r="V65" s="116">
        <v>12.01</v>
      </c>
      <c r="W65">
        <v>-58</v>
      </c>
      <c r="X65">
        <v>-40</v>
      </c>
      <c r="Y65">
        <v>0</v>
      </c>
      <c r="Z65">
        <v>9.61</v>
      </c>
      <c r="AA65">
        <v>2.4</v>
      </c>
      <c r="AB65">
        <v>-155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9.61</v>
      </c>
      <c r="L66" s="88">
        <v>0</v>
      </c>
      <c r="M66" s="116">
        <v>2.4</v>
      </c>
      <c r="N66" s="115">
        <v>-33</v>
      </c>
      <c r="O66" s="88">
        <v>-15</v>
      </c>
      <c r="P66" s="88">
        <v>-100</v>
      </c>
      <c r="Q66" s="88">
        <v>0</v>
      </c>
      <c r="R66" s="88">
        <v>0</v>
      </c>
      <c r="S66" s="116">
        <v>0</v>
      </c>
      <c r="U66" s="115">
        <v>-148</v>
      </c>
      <c r="V66" s="116">
        <v>12.01</v>
      </c>
      <c r="W66">
        <v>-33</v>
      </c>
      <c r="X66">
        <v>-15</v>
      </c>
      <c r="Y66">
        <v>0</v>
      </c>
      <c r="Z66">
        <v>9.61</v>
      </c>
      <c r="AA66">
        <v>2.4</v>
      </c>
      <c r="AB66">
        <v>-100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2.4</v>
      </c>
      <c r="N67" s="115">
        <v>-60</v>
      </c>
      <c r="O67" s="88">
        <v>-50</v>
      </c>
      <c r="P67" s="88">
        <v>-165</v>
      </c>
      <c r="Q67" s="88">
        <v>-15</v>
      </c>
      <c r="R67" s="88">
        <v>0</v>
      </c>
      <c r="S67" s="116">
        <v>0</v>
      </c>
      <c r="U67" s="115">
        <v>-290</v>
      </c>
      <c r="V67" s="116">
        <v>2.4</v>
      </c>
      <c r="W67">
        <v>-60</v>
      </c>
      <c r="X67">
        <v>-50</v>
      </c>
      <c r="Y67">
        <v>0</v>
      </c>
      <c r="Z67">
        <v>-15</v>
      </c>
      <c r="AA67">
        <v>2.4</v>
      </c>
      <c r="AB67">
        <v>-165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2.4</v>
      </c>
      <c r="N68" s="115">
        <v>-27</v>
      </c>
      <c r="O68" s="88">
        <v>-15</v>
      </c>
      <c r="P68" s="88">
        <v>-100</v>
      </c>
      <c r="Q68" s="88">
        <v>-15</v>
      </c>
      <c r="R68" s="88">
        <v>-4</v>
      </c>
      <c r="S68" s="116">
        <v>0</v>
      </c>
      <c r="U68" s="115">
        <v>-161</v>
      </c>
      <c r="V68" s="116">
        <v>2.4</v>
      </c>
      <c r="W68">
        <v>-27</v>
      </c>
      <c r="X68">
        <v>-15</v>
      </c>
      <c r="Y68">
        <v>-4</v>
      </c>
      <c r="Z68">
        <v>-15</v>
      </c>
      <c r="AA68">
        <v>2.4</v>
      </c>
      <c r="AB68">
        <v>-100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2.4</v>
      </c>
      <c r="N69" s="115">
        <v>-99</v>
      </c>
      <c r="O69" s="88">
        <v>-6</v>
      </c>
      <c r="P69" s="88">
        <v>-185</v>
      </c>
      <c r="Q69" s="88">
        <v>-15</v>
      </c>
      <c r="R69" s="88">
        <v>0</v>
      </c>
      <c r="S69" s="116">
        <v>0</v>
      </c>
      <c r="U69" s="115">
        <v>-305</v>
      </c>
      <c r="V69" s="116">
        <v>2.4</v>
      </c>
      <c r="W69">
        <v>-99</v>
      </c>
      <c r="X69">
        <v>-6</v>
      </c>
      <c r="Y69">
        <v>0</v>
      </c>
      <c r="Z69">
        <v>-15</v>
      </c>
      <c r="AA69">
        <v>2.4</v>
      </c>
      <c r="AB69">
        <v>-185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2.4</v>
      </c>
      <c r="N70" s="115">
        <v>-59.1</v>
      </c>
      <c r="O70" s="88">
        <v>-11</v>
      </c>
      <c r="P70" s="88">
        <v>-100</v>
      </c>
      <c r="Q70" s="88">
        <v>-15</v>
      </c>
      <c r="R70" s="88">
        <v>0</v>
      </c>
      <c r="S70" s="116">
        <v>0</v>
      </c>
      <c r="U70" s="115">
        <v>-185.1</v>
      </c>
      <c r="V70" s="116">
        <v>2.4</v>
      </c>
      <c r="W70">
        <v>-59.1</v>
      </c>
      <c r="X70">
        <v>-11</v>
      </c>
      <c r="Y70">
        <v>0</v>
      </c>
      <c r="Z70">
        <v>-15</v>
      </c>
      <c r="AA70">
        <v>2.4</v>
      </c>
      <c r="AB70">
        <v>-100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2.4</v>
      </c>
      <c r="N71" s="115">
        <v>-92</v>
      </c>
      <c r="O71" s="88">
        <v>-50</v>
      </c>
      <c r="P71" s="88">
        <v>-135</v>
      </c>
      <c r="Q71" s="88">
        <v>-60</v>
      </c>
      <c r="R71" s="88">
        <v>0</v>
      </c>
      <c r="S71" s="116">
        <v>0</v>
      </c>
      <c r="U71" s="115">
        <v>-337</v>
      </c>
      <c r="V71" s="116">
        <v>2.4</v>
      </c>
      <c r="W71">
        <v>-92</v>
      </c>
      <c r="X71">
        <v>-50</v>
      </c>
      <c r="Y71">
        <v>0</v>
      </c>
      <c r="Z71">
        <v>-60</v>
      </c>
      <c r="AA71">
        <v>2.4</v>
      </c>
      <c r="AB71">
        <v>-135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-80</v>
      </c>
      <c r="O72" s="88">
        <v>0</v>
      </c>
      <c r="P72" s="88">
        <v>-80</v>
      </c>
      <c r="Q72" s="88">
        <v>-20</v>
      </c>
      <c r="R72" s="88">
        <v>0</v>
      </c>
      <c r="S72" s="116">
        <v>0</v>
      </c>
      <c r="U72" s="115">
        <v>-180</v>
      </c>
      <c r="V72" s="116">
        <v>0</v>
      </c>
      <c r="W72">
        <v>-80</v>
      </c>
      <c r="X72">
        <v>0</v>
      </c>
      <c r="Y72">
        <v>0</v>
      </c>
      <c r="Z72">
        <v>-20</v>
      </c>
      <c r="AA72">
        <v>0</v>
      </c>
      <c r="AB72">
        <v>-80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5.77</v>
      </c>
      <c r="M73" s="116">
        <v>2.4</v>
      </c>
      <c r="N73" s="115">
        <v>-19</v>
      </c>
      <c r="O73" s="88">
        <v>-82</v>
      </c>
      <c r="P73" s="88">
        <v>-75</v>
      </c>
      <c r="Q73" s="88">
        <v>-20</v>
      </c>
      <c r="R73" s="88">
        <v>0</v>
      </c>
      <c r="S73" s="116">
        <v>0</v>
      </c>
      <c r="U73" s="115">
        <v>-196</v>
      </c>
      <c r="V73" s="116">
        <v>8.17</v>
      </c>
      <c r="W73">
        <v>-19</v>
      </c>
      <c r="X73">
        <v>-82</v>
      </c>
      <c r="Y73">
        <v>5.77</v>
      </c>
      <c r="Z73">
        <v>-20</v>
      </c>
      <c r="AA73">
        <v>2.4</v>
      </c>
      <c r="AB73">
        <v>-75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2.4</v>
      </c>
      <c r="N74" s="115">
        <v>-20</v>
      </c>
      <c r="O74" s="88">
        <v>-32</v>
      </c>
      <c r="P74" s="88">
        <v>-80</v>
      </c>
      <c r="Q74" s="88">
        <v>-20</v>
      </c>
      <c r="R74" s="88">
        <v>0</v>
      </c>
      <c r="S74" s="116">
        <v>0</v>
      </c>
      <c r="U74" s="115">
        <v>-152</v>
      </c>
      <c r="V74" s="116">
        <v>2.4</v>
      </c>
      <c r="W74">
        <v>-20</v>
      </c>
      <c r="X74">
        <v>-32</v>
      </c>
      <c r="Y74">
        <v>0</v>
      </c>
      <c r="Z74">
        <v>-20</v>
      </c>
      <c r="AA74">
        <v>2.4</v>
      </c>
      <c r="AB74">
        <v>-80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-75</v>
      </c>
      <c r="P75" s="88">
        <v>-85</v>
      </c>
      <c r="Q75" s="88">
        <v>-20</v>
      </c>
      <c r="R75" s="88">
        <v>-4</v>
      </c>
      <c r="S75" s="116">
        <v>0</v>
      </c>
      <c r="U75" s="115">
        <v>-184</v>
      </c>
      <c r="V75" s="116">
        <v>0</v>
      </c>
      <c r="W75">
        <v>0</v>
      </c>
      <c r="X75">
        <v>-75</v>
      </c>
      <c r="Y75">
        <v>-4</v>
      </c>
      <c r="Z75">
        <v>-20</v>
      </c>
      <c r="AA75">
        <v>0</v>
      </c>
      <c r="AB75">
        <v>-85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-20</v>
      </c>
      <c r="P76" s="88">
        <v>-55</v>
      </c>
      <c r="Q76" s="88">
        <v>-60</v>
      </c>
      <c r="R76" s="88">
        <v>-4</v>
      </c>
      <c r="S76" s="116">
        <v>0</v>
      </c>
      <c r="U76" s="115">
        <v>-139</v>
      </c>
      <c r="V76" s="116">
        <v>0</v>
      </c>
      <c r="W76">
        <v>0</v>
      </c>
      <c r="X76">
        <v>-20</v>
      </c>
      <c r="Y76">
        <v>-4</v>
      </c>
      <c r="Z76">
        <v>-60</v>
      </c>
      <c r="AA76">
        <v>0</v>
      </c>
      <c r="AB76">
        <v>-55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-33</v>
      </c>
      <c r="P77" s="88">
        <v>-60</v>
      </c>
      <c r="Q77" s="88">
        <v>-20</v>
      </c>
      <c r="R77" s="88">
        <v>-4</v>
      </c>
      <c r="S77" s="116">
        <v>0</v>
      </c>
      <c r="U77" s="115">
        <v>-117</v>
      </c>
      <c r="V77" s="116">
        <v>0</v>
      </c>
      <c r="W77">
        <v>0</v>
      </c>
      <c r="X77">
        <v>-33</v>
      </c>
      <c r="Y77">
        <v>-4</v>
      </c>
      <c r="Z77">
        <v>-20</v>
      </c>
      <c r="AA77">
        <v>0</v>
      </c>
      <c r="AB77">
        <v>-60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-37.44</v>
      </c>
      <c r="O78" s="88">
        <v>-45</v>
      </c>
      <c r="P78" s="88">
        <v>-100</v>
      </c>
      <c r="Q78" s="88">
        <v>-15</v>
      </c>
      <c r="R78" s="88">
        <v>-4</v>
      </c>
      <c r="S78" s="116">
        <v>0</v>
      </c>
      <c r="U78" s="115">
        <v>-201.44</v>
      </c>
      <c r="V78" s="116">
        <v>0</v>
      </c>
      <c r="W78">
        <v>-37.44</v>
      </c>
      <c r="X78">
        <v>-45</v>
      </c>
      <c r="Y78">
        <v>-4</v>
      </c>
      <c r="Z78">
        <v>-15</v>
      </c>
      <c r="AA78">
        <v>0</v>
      </c>
      <c r="AB78">
        <v>-100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4.8099999999999996</v>
      </c>
      <c r="L79" s="88">
        <v>14.41</v>
      </c>
      <c r="M79" s="116">
        <v>0</v>
      </c>
      <c r="N79" s="115">
        <v>-40</v>
      </c>
      <c r="O79" s="88">
        <v>-74</v>
      </c>
      <c r="P79" s="88">
        <v>-50</v>
      </c>
      <c r="Q79" s="88">
        <v>0</v>
      </c>
      <c r="R79" s="88">
        <v>0</v>
      </c>
      <c r="S79" s="116">
        <v>0</v>
      </c>
      <c r="U79" s="115">
        <v>-164</v>
      </c>
      <c r="V79" s="116">
        <v>19.22</v>
      </c>
      <c r="W79">
        <v>-40</v>
      </c>
      <c r="X79">
        <v>-74</v>
      </c>
      <c r="Y79">
        <v>14.41</v>
      </c>
      <c r="Z79">
        <v>4.8099999999999996</v>
      </c>
      <c r="AA79">
        <v>0</v>
      </c>
      <c r="AB79">
        <v>-50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14.42</v>
      </c>
      <c r="L80" s="88">
        <v>0</v>
      </c>
      <c r="M80" s="116">
        <v>2.4</v>
      </c>
      <c r="N80" s="115">
        <v>-30</v>
      </c>
      <c r="O80" s="88">
        <v>-5</v>
      </c>
      <c r="P80" s="88">
        <v>-20</v>
      </c>
      <c r="Q80" s="88">
        <v>0</v>
      </c>
      <c r="R80" s="88">
        <v>0</v>
      </c>
      <c r="S80" s="116">
        <v>0</v>
      </c>
      <c r="U80" s="115">
        <v>-55</v>
      </c>
      <c r="V80" s="116">
        <v>16.82</v>
      </c>
      <c r="W80">
        <v>-30</v>
      </c>
      <c r="X80">
        <v>-5</v>
      </c>
      <c r="Y80">
        <v>0</v>
      </c>
      <c r="Z80">
        <v>14.42</v>
      </c>
      <c r="AA80">
        <v>2.4</v>
      </c>
      <c r="AB80">
        <v>-20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4.8099999999999996</v>
      </c>
      <c r="L81" s="88">
        <v>0</v>
      </c>
      <c r="M81" s="116">
        <v>0</v>
      </c>
      <c r="N81" s="115">
        <v>-30</v>
      </c>
      <c r="O81" s="88">
        <v>-25</v>
      </c>
      <c r="P81" s="88">
        <v>-25</v>
      </c>
      <c r="Q81" s="88">
        <v>0</v>
      </c>
      <c r="R81" s="88">
        <v>-4</v>
      </c>
      <c r="S81" s="116">
        <v>0</v>
      </c>
      <c r="U81" s="115">
        <v>-84</v>
      </c>
      <c r="V81" s="116">
        <v>4.8099999999999996</v>
      </c>
      <c r="W81">
        <v>-30</v>
      </c>
      <c r="X81">
        <v>-25</v>
      </c>
      <c r="Y81">
        <v>-4</v>
      </c>
      <c r="Z81">
        <v>4.8099999999999996</v>
      </c>
      <c r="AA81">
        <v>0</v>
      </c>
      <c r="AB81">
        <v>-25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14.42</v>
      </c>
      <c r="L82" s="88">
        <v>0</v>
      </c>
      <c r="M82" s="116">
        <v>0</v>
      </c>
      <c r="N82" s="115">
        <v>-30</v>
      </c>
      <c r="O82" s="88">
        <v>-30</v>
      </c>
      <c r="P82" s="88">
        <v>-50</v>
      </c>
      <c r="Q82" s="88">
        <v>0</v>
      </c>
      <c r="R82" s="88">
        <v>-4</v>
      </c>
      <c r="S82" s="116">
        <v>0</v>
      </c>
      <c r="U82" s="115">
        <v>-114</v>
      </c>
      <c r="V82" s="116">
        <v>14.42</v>
      </c>
      <c r="W82">
        <v>-30</v>
      </c>
      <c r="X82">
        <v>-30</v>
      </c>
      <c r="Y82">
        <v>-4</v>
      </c>
      <c r="Z82">
        <v>14.42</v>
      </c>
      <c r="AA82">
        <v>0</v>
      </c>
      <c r="AB82">
        <v>-50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9.61</v>
      </c>
      <c r="L83" s="88">
        <v>0</v>
      </c>
      <c r="M83" s="116">
        <v>0</v>
      </c>
      <c r="N83" s="115">
        <v>0</v>
      </c>
      <c r="O83" s="88">
        <v>-25</v>
      </c>
      <c r="P83" s="88">
        <v>-70</v>
      </c>
      <c r="Q83" s="88">
        <v>0</v>
      </c>
      <c r="R83" s="88">
        <v>0</v>
      </c>
      <c r="S83" s="116">
        <v>0</v>
      </c>
      <c r="U83" s="115">
        <v>-95</v>
      </c>
      <c r="V83" s="116">
        <v>9.61</v>
      </c>
      <c r="W83">
        <v>0</v>
      </c>
      <c r="X83">
        <v>-25</v>
      </c>
      <c r="Y83">
        <v>0</v>
      </c>
      <c r="Z83">
        <v>9.61</v>
      </c>
      <c r="AA83">
        <v>0</v>
      </c>
      <c r="AB83">
        <v>-70</v>
      </c>
    </row>
    <row r="84" spans="7:28">
      <c r="G84" t="s">
        <v>126</v>
      </c>
      <c r="H84" s="115">
        <v>5.77</v>
      </c>
      <c r="I84" s="88">
        <v>0</v>
      </c>
      <c r="J84" s="88">
        <v>0</v>
      </c>
      <c r="K84" s="88">
        <v>1.92</v>
      </c>
      <c r="L84" s="88">
        <v>0</v>
      </c>
      <c r="M84" s="116">
        <v>2.5</v>
      </c>
      <c r="N84" s="115">
        <v>0</v>
      </c>
      <c r="O84" s="88">
        <v>-3</v>
      </c>
      <c r="P84" s="88">
        <v>-20</v>
      </c>
      <c r="Q84" s="88">
        <v>0</v>
      </c>
      <c r="R84" s="88">
        <v>0</v>
      </c>
      <c r="S84" s="116">
        <v>0</v>
      </c>
      <c r="U84" s="115">
        <v>-23</v>
      </c>
      <c r="V84" s="116">
        <v>10.19</v>
      </c>
      <c r="W84">
        <v>5.77</v>
      </c>
      <c r="X84">
        <v>-3</v>
      </c>
      <c r="Y84">
        <v>0</v>
      </c>
      <c r="Z84">
        <v>1.92</v>
      </c>
      <c r="AA84">
        <v>2.5</v>
      </c>
      <c r="AB84">
        <v>-20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4.8099999999999996</v>
      </c>
      <c r="L85" s="88">
        <v>14.42</v>
      </c>
      <c r="M85" s="116">
        <v>2.11</v>
      </c>
      <c r="N85" s="115">
        <v>0</v>
      </c>
      <c r="O85" s="88">
        <v>-5</v>
      </c>
      <c r="P85" s="88">
        <v>-30</v>
      </c>
      <c r="Q85" s="88">
        <v>0</v>
      </c>
      <c r="R85" s="88">
        <v>0</v>
      </c>
      <c r="S85" s="116">
        <v>0</v>
      </c>
      <c r="U85" s="115">
        <v>-35</v>
      </c>
      <c r="V85" s="116">
        <v>21.34</v>
      </c>
      <c r="W85">
        <v>0</v>
      </c>
      <c r="X85">
        <v>-5</v>
      </c>
      <c r="Y85">
        <v>14.42</v>
      </c>
      <c r="Z85">
        <v>4.8099999999999996</v>
      </c>
      <c r="AA85">
        <v>2.11</v>
      </c>
      <c r="AB85">
        <v>-30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9.61</v>
      </c>
      <c r="L86" s="88">
        <v>6.73</v>
      </c>
      <c r="M86" s="116">
        <v>2.4</v>
      </c>
      <c r="N86" s="115">
        <v>0</v>
      </c>
      <c r="O86" s="88">
        <v>-40</v>
      </c>
      <c r="P86" s="88">
        <v>-20</v>
      </c>
      <c r="Q86" s="88">
        <v>0</v>
      </c>
      <c r="R86" s="88">
        <v>0</v>
      </c>
      <c r="S86" s="116">
        <v>0</v>
      </c>
      <c r="U86" s="115">
        <v>-60</v>
      </c>
      <c r="V86" s="116">
        <v>18.739999999999998</v>
      </c>
      <c r="W86">
        <v>0</v>
      </c>
      <c r="X86">
        <v>-40</v>
      </c>
      <c r="Y86">
        <v>6.73</v>
      </c>
      <c r="Z86">
        <v>9.61</v>
      </c>
      <c r="AA86">
        <v>2.4</v>
      </c>
      <c r="AB86">
        <v>-20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4.8099999999999996</v>
      </c>
      <c r="L87" s="88">
        <v>7.69</v>
      </c>
      <c r="M87" s="116">
        <v>2.4</v>
      </c>
      <c r="N87" s="115">
        <v>-10</v>
      </c>
      <c r="O87" s="88">
        <v>-70</v>
      </c>
      <c r="P87" s="88">
        <v>-85</v>
      </c>
      <c r="Q87" s="88">
        <v>0</v>
      </c>
      <c r="R87" s="88">
        <v>0</v>
      </c>
      <c r="S87" s="116">
        <v>0</v>
      </c>
      <c r="U87" s="115">
        <v>-165</v>
      </c>
      <c r="V87" s="116">
        <v>14.9</v>
      </c>
      <c r="W87">
        <v>-10</v>
      </c>
      <c r="X87">
        <v>-70</v>
      </c>
      <c r="Y87">
        <v>7.69</v>
      </c>
      <c r="Z87">
        <v>4.8099999999999996</v>
      </c>
      <c r="AA87">
        <v>2.4</v>
      </c>
      <c r="AB87">
        <v>-85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4.8099999999999996</v>
      </c>
      <c r="L88" s="88">
        <v>0</v>
      </c>
      <c r="M88" s="116">
        <v>2.4</v>
      </c>
      <c r="N88" s="115">
        <v>0</v>
      </c>
      <c r="O88" s="88">
        <v>-5</v>
      </c>
      <c r="P88" s="88">
        <v>-40</v>
      </c>
      <c r="Q88" s="88">
        <v>0</v>
      </c>
      <c r="R88" s="88">
        <v>0</v>
      </c>
      <c r="S88" s="116">
        <v>0</v>
      </c>
      <c r="U88" s="115">
        <v>-45</v>
      </c>
      <c r="V88" s="116">
        <v>7.21</v>
      </c>
      <c r="W88">
        <v>0</v>
      </c>
      <c r="X88">
        <v>-5</v>
      </c>
      <c r="Y88">
        <v>0</v>
      </c>
      <c r="Z88">
        <v>4.8099999999999996</v>
      </c>
      <c r="AA88">
        <v>2.4</v>
      </c>
      <c r="AB88">
        <v>-40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1.92</v>
      </c>
      <c r="L89" s="88">
        <v>7.69</v>
      </c>
      <c r="M89" s="116">
        <v>2.4</v>
      </c>
      <c r="N89" s="115">
        <v>-20</v>
      </c>
      <c r="O89" s="88">
        <v>-22</v>
      </c>
      <c r="P89" s="88">
        <v>-90</v>
      </c>
      <c r="Q89" s="88">
        <v>0</v>
      </c>
      <c r="R89" s="88">
        <v>0</v>
      </c>
      <c r="S89" s="116">
        <v>0</v>
      </c>
      <c r="U89" s="115">
        <v>-132</v>
      </c>
      <c r="V89" s="116">
        <v>12.01</v>
      </c>
      <c r="W89">
        <v>-20</v>
      </c>
      <c r="X89">
        <v>-22</v>
      </c>
      <c r="Y89">
        <v>7.69</v>
      </c>
      <c r="Z89">
        <v>1.92</v>
      </c>
      <c r="AA89">
        <v>2.4</v>
      </c>
      <c r="AB89">
        <v>-90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9.61</v>
      </c>
      <c r="L90" s="88">
        <v>5.77</v>
      </c>
      <c r="M90" s="116">
        <v>2.5</v>
      </c>
      <c r="N90" s="115">
        <v>-6</v>
      </c>
      <c r="O90" s="88">
        <v>-25</v>
      </c>
      <c r="P90" s="88">
        <v>-40</v>
      </c>
      <c r="Q90" s="88">
        <v>0</v>
      </c>
      <c r="R90" s="88">
        <v>0</v>
      </c>
      <c r="S90" s="116">
        <v>0</v>
      </c>
      <c r="U90" s="115">
        <v>-71</v>
      </c>
      <c r="V90" s="116">
        <v>17.88</v>
      </c>
      <c r="W90">
        <v>-6</v>
      </c>
      <c r="X90">
        <v>-25</v>
      </c>
      <c r="Y90">
        <v>5.77</v>
      </c>
      <c r="Z90">
        <v>9.61</v>
      </c>
      <c r="AA90">
        <v>2.5</v>
      </c>
      <c r="AB90">
        <v>-40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4.8099999999999996</v>
      </c>
      <c r="L91" s="88">
        <v>10.57</v>
      </c>
      <c r="M91" s="116">
        <v>2.4</v>
      </c>
      <c r="N91" s="115">
        <v>0</v>
      </c>
      <c r="O91" s="88">
        <v>-16</v>
      </c>
      <c r="P91" s="88">
        <v>-20</v>
      </c>
      <c r="Q91" s="88">
        <v>0</v>
      </c>
      <c r="R91" s="88">
        <v>0</v>
      </c>
      <c r="S91" s="116">
        <v>0</v>
      </c>
      <c r="U91" s="115">
        <v>-36</v>
      </c>
      <c r="V91" s="116">
        <v>17.78</v>
      </c>
      <c r="W91">
        <v>0</v>
      </c>
      <c r="X91">
        <v>-16</v>
      </c>
      <c r="Y91">
        <v>10.57</v>
      </c>
      <c r="Z91">
        <v>4.8099999999999996</v>
      </c>
      <c r="AA91">
        <v>2.4</v>
      </c>
      <c r="AB91">
        <v>-20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1.92</v>
      </c>
      <c r="L92" s="88">
        <v>1.92</v>
      </c>
      <c r="M92" s="116">
        <v>2.5</v>
      </c>
      <c r="N92" s="115">
        <v>0</v>
      </c>
      <c r="O92" s="88">
        <v>-15</v>
      </c>
      <c r="P92" s="88">
        <v>-60</v>
      </c>
      <c r="Q92" s="88">
        <v>0</v>
      </c>
      <c r="R92" s="88">
        <v>0</v>
      </c>
      <c r="S92" s="116">
        <v>0</v>
      </c>
      <c r="U92" s="115">
        <v>-75</v>
      </c>
      <c r="V92" s="116">
        <v>6.34</v>
      </c>
      <c r="W92">
        <v>0</v>
      </c>
      <c r="X92">
        <v>-15</v>
      </c>
      <c r="Y92">
        <v>1.92</v>
      </c>
      <c r="Z92">
        <v>1.92</v>
      </c>
      <c r="AA92">
        <v>2.5</v>
      </c>
      <c r="AB92">
        <v>-60</v>
      </c>
    </row>
    <row r="93" spans="7:28">
      <c r="G93" t="s">
        <v>135</v>
      </c>
      <c r="H93" s="115">
        <v>22.11</v>
      </c>
      <c r="I93" s="88">
        <v>0</v>
      </c>
      <c r="J93" s="88">
        <v>0</v>
      </c>
      <c r="K93" s="88">
        <v>9.61</v>
      </c>
      <c r="L93" s="88">
        <v>0.96</v>
      </c>
      <c r="M93" s="116">
        <v>2.4</v>
      </c>
      <c r="N93" s="115">
        <v>0</v>
      </c>
      <c r="O93" s="88">
        <v>-10</v>
      </c>
      <c r="P93" s="88">
        <v>-85</v>
      </c>
      <c r="Q93" s="88">
        <v>0</v>
      </c>
      <c r="R93" s="88">
        <v>0</v>
      </c>
      <c r="S93" s="116">
        <v>0</v>
      </c>
      <c r="U93" s="115">
        <v>-95</v>
      </c>
      <c r="V93" s="116">
        <v>35.08</v>
      </c>
      <c r="W93">
        <v>22.11</v>
      </c>
      <c r="X93">
        <v>-10</v>
      </c>
      <c r="Y93">
        <v>0.96</v>
      </c>
      <c r="Z93">
        <v>9.61</v>
      </c>
      <c r="AA93">
        <v>2.4</v>
      </c>
      <c r="AB93">
        <v>-85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1.92</v>
      </c>
      <c r="L94" s="88">
        <v>0</v>
      </c>
      <c r="M94" s="116">
        <v>2.4</v>
      </c>
      <c r="N94" s="115">
        <v>0</v>
      </c>
      <c r="O94" s="88">
        <v>-15</v>
      </c>
      <c r="P94" s="88">
        <v>-35</v>
      </c>
      <c r="Q94" s="88">
        <v>0</v>
      </c>
      <c r="R94" s="88">
        <v>0</v>
      </c>
      <c r="S94" s="116">
        <v>0</v>
      </c>
      <c r="U94" s="115">
        <v>-50</v>
      </c>
      <c r="V94" s="116">
        <v>4.32</v>
      </c>
      <c r="W94">
        <v>0</v>
      </c>
      <c r="X94">
        <v>-15</v>
      </c>
      <c r="Y94">
        <v>0</v>
      </c>
      <c r="Z94">
        <v>1.92</v>
      </c>
      <c r="AA94">
        <v>2.4</v>
      </c>
      <c r="AB94">
        <v>-35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4.8</v>
      </c>
      <c r="L95" s="88">
        <v>0</v>
      </c>
      <c r="M95" s="116">
        <v>2.5</v>
      </c>
      <c r="N95" s="115">
        <v>-10</v>
      </c>
      <c r="O95" s="88">
        <v>-7</v>
      </c>
      <c r="P95" s="88">
        <v>-120</v>
      </c>
      <c r="Q95" s="88">
        <v>0</v>
      </c>
      <c r="R95" s="88">
        <v>0</v>
      </c>
      <c r="S95" s="116">
        <v>0</v>
      </c>
      <c r="U95" s="115">
        <v>-137</v>
      </c>
      <c r="V95" s="116">
        <v>7.3</v>
      </c>
      <c r="W95">
        <v>-10</v>
      </c>
      <c r="X95">
        <v>-7</v>
      </c>
      <c r="Y95">
        <v>0</v>
      </c>
      <c r="Z95">
        <v>4.8</v>
      </c>
      <c r="AA95">
        <v>2.5</v>
      </c>
      <c r="AB95">
        <v>-120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4.8</v>
      </c>
      <c r="L96" s="88">
        <v>0</v>
      </c>
      <c r="M96" s="116">
        <v>2.5</v>
      </c>
      <c r="N96" s="115">
        <v>0</v>
      </c>
      <c r="O96" s="88">
        <v>-1</v>
      </c>
      <c r="P96" s="88">
        <v>-60</v>
      </c>
      <c r="Q96" s="88">
        <v>0</v>
      </c>
      <c r="R96" s="88">
        <v>0</v>
      </c>
      <c r="S96" s="116">
        <v>0</v>
      </c>
      <c r="U96" s="115">
        <v>-61</v>
      </c>
      <c r="V96" s="116">
        <v>7.3</v>
      </c>
      <c r="W96">
        <v>0</v>
      </c>
      <c r="X96">
        <v>-1</v>
      </c>
      <c r="Y96">
        <v>0</v>
      </c>
      <c r="Z96">
        <v>4.8</v>
      </c>
      <c r="AA96">
        <v>2.5</v>
      </c>
      <c r="AB96">
        <v>-60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4.8099999999999996</v>
      </c>
      <c r="L97" s="88">
        <v>0.96</v>
      </c>
      <c r="M97" s="116">
        <v>2.21</v>
      </c>
      <c r="N97" s="115">
        <v>-10</v>
      </c>
      <c r="O97" s="88">
        <v>-6</v>
      </c>
      <c r="P97" s="88">
        <v>-60</v>
      </c>
      <c r="Q97" s="88">
        <v>0</v>
      </c>
      <c r="R97" s="88">
        <v>0</v>
      </c>
      <c r="S97" s="116">
        <v>0</v>
      </c>
      <c r="U97" s="115">
        <v>-76</v>
      </c>
      <c r="V97" s="116">
        <v>7.98</v>
      </c>
      <c r="W97">
        <v>-10</v>
      </c>
      <c r="X97">
        <v>-6</v>
      </c>
      <c r="Y97">
        <v>0.96</v>
      </c>
      <c r="Z97">
        <v>4.8099999999999996</v>
      </c>
      <c r="AA97">
        <v>2.21</v>
      </c>
      <c r="AB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4.8</v>
      </c>
      <c r="L98" s="88">
        <v>0</v>
      </c>
      <c r="M98" s="116">
        <v>2.31</v>
      </c>
      <c r="N98" s="115">
        <v>-45</v>
      </c>
      <c r="O98" s="88">
        <v>-15</v>
      </c>
      <c r="P98" s="88">
        <v>-60</v>
      </c>
      <c r="Q98" s="88">
        <v>0</v>
      </c>
      <c r="R98" s="88">
        <v>-4</v>
      </c>
      <c r="S98" s="116">
        <v>0</v>
      </c>
      <c r="U98" s="115">
        <v>-124</v>
      </c>
      <c r="V98" s="116">
        <v>7.11</v>
      </c>
      <c r="W98">
        <v>-45</v>
      </c>
      <c r="X98">
        <v>-15</v>
      </c>
      <c r="Y98">
        <v>-4</v>
      </c>
      <c r="Z98">
        <v>4.8</v>
      </c>
      <c r="AA98">
        <v>2.31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0.4715224999999999</v>
      </c>
      <c r="I99" s="111">
        <f t="shared" ref="I99:BQ99" si="1">SUM(I3:I98)/4000</f>
        <v>0.13767249999999998</v>
      </c>
      <c r="J99" s="111">
        <f t="shared" si="1"/>
        <v>0.2066375</v>
      </c>
      <c r="K99" s="111">
        <f t="shared" si="1"/>
        <v>7.6427500000000023E-2</v>
      </c>
      <c r="L99" s="111">
        <f t="shared" si="1"/>
        <v>7.5197499999999987E-2</v>
      </c>
      <c r="M99" s="111">
        <f t="shared" si="1"/>
        <v>2.2187499999999999E-2</v>
      </c>
      <c r="N99" s="110">
        <f t="shared" si="1"/>
        <v>-0.378135</v>
      </c>
      <c r="O99" s="111">
        <f t="shared" si="1"/>
        <v>-0.34925</v>
      </c>
      <c r="P99" s="111">
        <f t="shared" si="1"/>
        <v>-1.29125</v>
      </c>
      <c r="Q99" s="111">
        <f t="shared" si="1"/>
        <v>-0.10625</v>
      </c>
      <c r="R99" s="111">
        <f t="shared" si="1"/>
        <v>-8.0000000000000002E-3</v>
      </c>
      <c r="S99" s="112">
        <f t="shared" si="1"/>
        <v>0</v>
      </c>
      <c r="U99" s="110">
        <f t="shared" si="1"/>
        <v>-2.1328850000000004</v>
      </c>
      <c r="V99" s="112">
        <f t="shared" si="1"/>
        <v>0.98964500000000077</v>
      </c>
      <c r="W99">
        <f t="shared" si="1"/>
        <v>9.3387499999999901E-2</v>
      </c>
      <c r="X99">
        <f t="shared" si="1"/>
        <v>-0.2115775</v>
      </c>
      <c r="Y99">
        <f t="shared" si="1"/>
        <v>6.7197499999999993E-2</v>
      </c>
      <c r="Z99">
        <f t="shared" si="1"/>
        <v>-2.9822500000000016E-2</v>
      </c>
      <c r="AA99">
        <f t="shared" si="1"/>
        <v>2.2187499999999999E-2</v>
      </c>
      <c r="AB99">
        <f t="shared" si="1"/>
        <v>-1.0846125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44589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22.59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22.59</v>
      </c>
      <c r="W37">
        <v>22.59</v>
      </c>
      <c r="X37">
        <v>0</v>
      </c>
    </row>
    <row r="38" spans="7:24">
      <c r="G38" t="s">
        <v>80</v>
      </c>
      <c r="H38" s="115">
        <v>23.84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23.84</v>
      </c>
      <c r="W38">
        <v>23.84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24.03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24.03</v>
      </c>
      <c r="W41">
        <v>0</v>
      </c>
      <c r="X41">
        <v>24.03</v>
      </c>
    </row>
    <row r="42" spans="7:24">
      <c r="G42" t="s">
        <v>84</v>
      </c>
      <c r="H42" s="115">
        <v>0</v>
      </c>
      <c r="I42" s="88">
        <v>33.64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33.64</v>
      </c>
      <c r="W42">
        <v>0</v>
      </c>
      <c r="X42">
        <v>33.64</v>
      </c>
    </row>
    <row r="43" spans="7:24">
      <c r="G43" t="s">
        <v>85</v>
      </c>
      <c r="H43" s="115">
        <v>0</v>
      </c>
      <c r="I43" s="88">
        <v>52.86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52.86</v>
      </c>
      <c r="W43">
        <v>0</v>
      </c>
      <c r="X43">
        <v>52.86</v>
      </c>
    </row>
    <row r="44" spans="7:24">
      <c r="G44" t="s">
        <v>86</v>
      </c>
      <c r="H44" s="115">
        <v>22.87</v>
      </c>
      <c r="I44" s="88">
        <v>62.48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85.35</v>
      </c>
      <c r="W44">
        <v>22.87</v>
      </c>
      <c r="X44">
        <v>62.48</v>
      </c>
    </row>
    <row r="45" spans="7:24">
      <c r="G45" t="s">
        <v>87</v>
      </c>
      <c r="H45" s="115">
        <v>41.23</v>
      </c>
      <c r="I45" s="88">
        <v>67.28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108.51</v>
      </c>
      <c r="W45">
        <v>41.23</v>
      </c>
      <c r="X45">
        <v>67.28</v>
      </c>
    </row>
    <row r="46" spans="7:24">
      <c r="G46" t="s">
        <v>88</v>
      </c>
      <c r="H46" s="115">
        <v>72.95</v>
      </c>
      <c r="I46" s="88">
        <v>72.08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145.03</v>
      </c>
      <c r="W46">
        <v>72.95</v>
      </c>
      <c r="X46">
        <v>72.08</v>
      </c>
    </row>
    <row r="47" spans="7:24">
      <c r="G47" t="s">
        <v>89</v>
      </c>
      <c r="H47" s="115">
        <v>0</v>
      </c>
      <c r="I47" s="88">
        <v>76.89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76.89</v>
      </c>
      <c r="W47">
        <v>0</v>
      </c>
      <c r="X47">
        <v>76.89</v>
      </c>
    </row>
    <row r="48" spans="7:24">
      <c r="G48" t="s">
        <v>90</v>
      </c>
      <c r="H48" s="115">
        <v>0</v>
      </c>
      <c r="I48" s="88">
        <v>76.89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76.89</v>
      </c>
      <c r="W48">
        <v>0</v>
      </c>
      <c r="X48">
        <v>76.89</v>
      </c>
    </row>
    <row r="49" spans="7:24">
      <c r="G49" t="s">
        <v>91</v>
      </c>
      <c r="H49" s="115">
        <v>0</v>
      </c>
      <c r="I49" s="88">
        <v>72.08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72.08</v>
      </c>
      <c r="W49">
        <v>0</v>
      </c>
      <c r="X49">
        <v>72.08</v>
      </c>
    </row>
    <row r="50" spans="7:24">
      <c r="G50" t="s">
        <v>92</v>
      </c>
      <c r="H50" s="115">
        <v>0</v>
      </c>
      <c r="I50" s="88">
        <v>67.28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67.28</v>
      </c>
      <c r="W50">
        <v>0</v>
      </c>
      <c r="X50">
        <v>67.28</v>
      </c>
    </row>
    <row r="51" spans="7:24">
      <c r="G51" t="s">
        <v>93</v>
      </c>
      <c r="H51" s="115">
        <v>0</v>
      </c>
      <c r="I51" s="88">
        <v>52.86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52.86</v>
      </c>
      <c r="W51">
        <v>0</v>
      </c>
      <c r="X51">
        <v>52.86</v>
      </c>
    </row>
    <row r="52" spans="7:24">
      <c r="G52" t="s">
        <v>94</v>
      </c>
      <c r="H52" s="115">
        <v>0</v>
      </c>
      <c r="I52" s="88">
        <v>38.44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38.44</v>
      </c>
      <c r="W52">
        <v>0</v>
      </c>
      <c r="X52">
        <v>38.44</v>
      </c>
    </row>
    <row r="53" spans="7:24">
      <c r="G53" t="s">
        <v>95</v>
      </c>
      <c r="H53" s="115">
        <v>0</v>
      </c>
      <c r="I53" s="88">
        <v>24.03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24.03</v>
      </c>
      <c r="W53">
        <v>0</v>
      </c>
      <c r="X53">
        <v>24.03</v>
      </c>
    </row>
    <row r="54" spans="7:24">
      <c r="G54" t="s">
        <v>96</v>
      </c>
      <c r="H54" s="115">
        <v>0</v>
      </c>
      <c r="I54" s="88">
        <v>9.61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9.61</v>
      </c>
      <c r="W54">
        <v>0</v>
      </c>
      <c r="X54">
        <v>9.61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3.84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3.84</v>
      </c>
      <c r="W89">
        <v>3.84</v>
      </c>
      <c r="X89">
        <v>0</v>
      </c>
    </row>
    <row r="90" spans="7:24">
      <c r="G90" t="s">
        <v>132</v>
      </c>
      <c r="H90" s="115">
        <v>3.17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3.17</v>
      </c>
      <c r="W90">
        <v>3.17</v>
      </c>
      <c r="X90">
        <v>0</v>
      </c>
    </row>
    <row r="91" spans="7:24">
      <c r="G91" t="s">
        <v>133</v>
      </c>
      <c r="H91" s="115">
        <v>12.21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12.21</v>
      </c>
      <c r="W91">
        <v>12.21</v>
      </c>
      <c r="X91">
        <v>0</v>
      </c>
    </row>
    <row r="92" spans="7:24">
      <c r="G92" t="s">
        <v>134</v>
      </c>
      <c r="H92" s="115">
        <v>13.17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13.17</v>
      </c>
      <c r="W92">
        <v>13.17</v>
      </c>
      <c r="X92">
        <v>0</v>
      </c>
    </row>
    <row r="93" spans="7:24">
      <c r="G93" t="s">
        <v>135</v>
      </c>
      <c r="H93" s="115">
        <v>4.0599999999999996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4.0599999999999996</v>
      </c>
      <c r="W93">
        <v>4.0599999999999996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5.4982500000000004E-2</v>
      </c>
      <c r="I99" s="111">
        <f t="shared" ref="I99:BQ99" si="1">SUM(I3:I98)/4000</f>
        <v>0.18261249999999998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0.23759499999999997</v>
      </c>
      <c r="W99">
        <f t="shared" si="1"/>
        <v>5.4982500000000004E-2</v>
      </c>
      <c r="X99">
        <f t="shared" si="1"/>
        <v>0.18261249999999998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44589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13.748778565799844</v>
      </c>
      <c r="F3">
        <f>GT_Spot!P3</f>
        <v>0</v>
      </c>
      <c r="G3">
        <f>PPCL_NG!P3</f>
        <v>31.117171166257616</v>
      </c>
      <c r="H3">
        <f>PPCL_Spot!P3</f>
        <v>12.72717173961342</v>
      </c>
      <c r="I3">
        <f>Bawana_NG!P3</f>
        <v>74.550586440354721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722.19371533016044</v>
      </c>
      <c r="P3" s="77">
        <v>78.81</v>
      </c>
      <c r="Q3" s="77">
        <v>19.22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40.64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26.29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10.329236210729785</v>
      </c>
      <c r="AD3">
        <f>SUM(B3:AB3,AI3:AR3)-AC3</f>
        <v>855.84818703145629</v>
      </c>
      <c r="AE3">
        <f>'IDT-1'!B3</f>
        <v>0</v>
      </c>
      <c r="AF3" s="26"/>
      <c r="AG3">
        <f>SUM(AD3:AF3)</f>
        <v>855.84818703145629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31.117171166257616</v>
      </c>
      <c r="H4">
        <f>PPCL_Spot!P4</f>
        <v>12.72717173961342</v>
      </c>
      <c r="I4">
        <f>Bawana_NG!P4</f>
        <v>76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686.71527556302544</v>
      </c>
      <c r="P4" s="77">
        <v>78.81</v>
      </c>
      <c r="Q4" s="77">
        <v>19.22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40.340000000000003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26.29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10.027140780103876</v>
      </c>
      <c r="AD4">
        <f t="shared" ref="AD4:AD67" si="1">SUM(B4:AB4,AI4:AR4)-AC4</f>
        <v>821.82125625459241</v>
      </c>
      <c r="AE4">
        <f>'IDT-1'!B4</f>
        <v>0</v>
      </c>
      <c r="AF4" s="26"/>
      <c r="AG4">
        <f t="shared" ref="AG4:AG67" si="2">SUM(AD4:AF4)</f>
        <v>821.82125625459241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31.117171166257616</v>
      </c>
      <c r="H5">
        <f>PPCL_Spot!P5</f>
        <v>13.58282975619921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650.9488786883029</v>
      </c>
      <c r="P5" s="77">
        <v>78.81</v>
      </c>
      <c r="Q5" s="77">
        <v>19.22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37.61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26.29</v>
      </c>
      <c r="AB5" s="117">
        <f>-STOA!N5</f>
        <v>-153.12</v>
      </c>
      <c r="AC5">
        <f t="shared" si="0"/>
        <v>9.6959022781522712</v>
      </c>
      <c r="AD5">
        <f t="shared" si="1"/>
        <v>784.51175589840727</v>
      </c>
      <c r="AE5">
        <f>'IDT-1'!B5</f>
        <v>0</v>
      </c>
      <c r="AF5" s="26"/>
      <c r="AG5">
        <f t="shared" si="2"/>
        <v>784.51175589840727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31.117171166257616</v>
      </c>
      <c r="H6">
        <f>PPCL_Spot!P6</f>
        <v>11.877172101880504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623.51444448344432</v>
      </c>
      <c r="P6" s="77">
        <v>78.81</v>
      </c>
      <c r="Q6" s="77">
        <v>19.22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36.75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26.29</v>
      </c>
      <c r="AB6" s="117">
        <f>-STOA!N6</f>
        <v>-153.12</v>
      </c>
      <c r="AC6">
        <f t="shared" si="0"/>
        <v>9.4319014697915105</v>
      </c>
      <c r="AD6">
        <f t="shared" si="1"/>
        <v>754.77566484759075</v>
      </c>
      <c r="AE6">
        <f>'IDT-1'!B6</f>
        <v>0</v>
      </c>
      <c r="AF6" s="26"/>
      <c r="AG6">
        <f t="shared" si="2"/>
        <v>754.77566484759075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13.748778565799844</v>
      </c>
      <c r="F7">
        <f>GT_Spot!P7</f>
        <v>0</v>
      </c>
      <c r="G7">
        <f>PPCL_NG!P7</f>
        <v>31.117171166257616</v>
      </c>
      <c r="H7">
        <f>PPCL_Spot!P7</f>
        <v>12.72717173961342</v>
      </c>
      <c r="I7">
        <f>Bawana_NG!P7</f>
        <v>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608.78726510479976</v>
      </c>
      <c r="P7" s="77">
        <v>78.81</v>
      </c>
      <c r="Q7" s="77">
        <v>19.22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36.230000000000004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26.29</v>
      </c>
      <c r="AB7" s="117">
        <f>-STOA!N7</f>
        <v>-153.12</v>
      </c>
      <c r="AC7">
        <f t="shared" si="0"/>
        <v>9.3052062880714903</v>
      </c>
      <c r="AD7">
        <f t="shared" si="1"/>
        <v>740.50518028839917</v>
      </c>
      <c r="AE7">
        <f>'IDT-1'!B7</f>
        <v>0</v>
      </c>
      <c r="AF7" s="26"/>
      <c r="AG7">
        <f t="shared" si="2"/>
        <v>740.50518028839917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13.748778565799844</v>
      </c>
      <c r="F8">
        <f>GT_Spot!P8</f>
        <v>0</v>
      </c>
      <c r="G8">
        <f>PPCL_NG!P8</f>
        <v>31.117171166257616</v>
      </c>
      <c r="H8">
        <f>PPCL_Spot!P8</f>
        <v>12.72717173961342</v>
      </c>
      <c r="I8">
        <f>Bawana_NG!P8</f>
        <v>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602.70960104655251</v>
      </c>
      <c r="P8" s="77">
        <v>78.81</v>
      </c>
      <c r="Q8" s="77">
        <v>19.22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35.739999999999995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26.29</v>
      </c>
      <c r="AB8" s="117">
        <f>-STOA!N8</f>
        <v>-153.12</v>
      </c>
      <c r="AC8">
        <f t="shared" si="0"/>
        <v>9.2474108443589138</v>
      </c>
      <c r="AD8">
        <f t="shared" si="1"/>
        <v>733.99531167386442</v>
      </c>
      <c r="AE8">
        <f>'IDT-1'!B8</f>
        <v>0</v>
      </c>
      <c r="AF8" s="26"/>
      <c r="AG8">
        <f t="shared" si="2"/>
        <v>733.99531167386442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31.117171166257616</v>
      </c>
      <c r="H9">
        <f>PPCL_Spot!P9</f>
        <v>12.72717173961342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602.76734187055604</v>
      </c>
      <c r="P9" s="77">
        <v>78.81</v>
      </c>
      <c r="Q9" s="77">
        <v>19.22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35.08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26.29</v>
      </c>
      <c r="AB9" s="117">
        <f>-STOA!N9</f>
        <v>-153.12</v>
      </c>
      <c r="AC9">
        <f t="shared" si="0"/>
        <v>9.2421109636101448</v>
      </c>
      <c r="AD9">
        <f t="shared" si="1"/>
        <v>733.39835237861678</v>
      </c>
      <c r="AE9">
        <f>'IDT-1'!B9</f>
        <v>0</v>
      </c>
      <c r="AF9" s="26"/>
      <c r="AG9">
        <f t="shared" si="2"/>
        <v>733.39835237861678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14.402764269260304</v>
      </c>
      <c r="F10">
        <f>GT_Spot!P10</f>
        <v>0</v>
      </c>
      <c r="G10">
        <f>PPCL_NG!P10</f>
        <v>31.117171166257616</v>
      </c>
      <c r="H10">
        <f>PPCL_Spot!P10</f>
        <v>12.72717173961342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602.76266532301383</v>
      </c>
      <c r="P10" s="77">
        <v>78.81</v>
      </c>
      <c r="Q10" s="77">
        <v>19.22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33.83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26.29</v>
      </c>
      <c r="AB10" s="117">
        <f>-STOA!N10</f>
        <v>-153.12</v>
      </c>
      <c r="AC10">
        <f t="shared" si="0"/>
        <v>9.2368248841822247</v>
      </c>
      <c r="AD10">
        <f t="shared" si="1"/>
        <v>732.80294761396294</v>
      </c>
      <c r="AE10">
        <f>'IDT-1'!B10</f>
        <v>0</v>
      </c>
      <c r="AF10" s="26"/>
      <c r="AG10">
        <f t="shared" si="2"/>
        <v>732.80294761396294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14.402764269260304</v>
      </c>
      <c r="F11">
        <f>GT_Spot!P11</f>
        <v>0</v>
      </c>
      <c r="G11">
        <f>PPCL_NG!P11</f>
        <v>31.117171166257616</v>
      </c>
      <c r="H11">
        <f>PPCL_Spot!P11</f>
        <v>12.72717173961342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619.31941811893489</v>
      </c>
      <c r="P11" s="77">
        <v>78.81</v>
      </c>
      <c r="Q11" s="77">
        <v>19.22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32.35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-20</v>
      </c>
      <c r="AA11" s="117">
        <f>STOA!H11</f>
        <v>26.29</v>
      </c>
      <c r="AB11" s="117">
        <f>-STOA!N11</f>
        <v>-153.12</v>
      </c>
      <c r="AC11">
        <f t="shared" si="0"/>
        <v>10.212922423394886</v>
      </c>
      <c r="AD11">
        <f t="shared" si="1"/>
        <v>651.90360287067131</v>
      </c>
      <c r="AE11">
        <f>'IDT-1'!B11</f>
        <v>0</v>
      </c>
      <c r="AF11" s="26"/>
      <c r="AG11">
        <f t="shared" si="2"/>
        <v>651.90360287067131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14.402764269260304</v>
      </c>
      <c r="F12">
        <f>GT_Spot!P12</f>
        <v>0</v>
      </c>
      <c r="G12">
        <f>PPCL_NG!P12</f>
        <v>31.117171166257616</v>
      </c>
      <c r="H12">
        <f>PPCL_Spot!P12</f>
        <v>13.58282975619921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619.31771413093679</v>
      </c>
      <c r="P12" s="77">
        <v>78.81</v>
      </c>
      <c r="Q12" s="77">
        <v>19.22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30.810000000000002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-49</v>
      </c>
      <c r="AA12" s="117">
        <f>STOA!H12</f>
        <v>26.29</v>
      </c>
      <c r="AB12" s="117">
        <f>-STOA!N12</f>
        <v>-153.12</v>
      </c>
      <c r="AC12">
        <f t="shared" si="0"/>
        <v>10.064835178491334</v>
      </c>
      <c r="AD12">
        <f t="shared" si="1"/>
        <v>667.36564414416262</v>
      </c>
      <c r="AE12">
        <f>'IDT-1'!B12</f>
        <v>0</v>
      </c>
      <c r="AF12" s="26"/>
      <c r="AG12">
        <f t="shared" si="2"/>
        <v>667.36564414416262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14.402764269260304</v>
      </c>
      <c r="F13">
        <f>GT_Spot!P13</f>
        <v>0</v>
      </c>
      <c r="G13">
        <f>PPCL_NG!P13</f>
        <v>31.117171166257616</v>
      </c>
      <c r="H13">
        <f>PPCL_Spot!P13</f>
        <v>11.877172101880504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601.99851288925311</v>
      </c>
      <c r="P13" s="77">
        <v>78.81</v>
      </c>
      <c r="Q13" s="77">
        <v>19.22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29.85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-58</v>
      </c>
      <c r="AA13" s="117">
        <f>STOA!H13</f>
        <v>26.29</v>
      </c>
      <c r="AB13" s="117">
        <f>-STOA!N13</f>
        <v>-153.12</v>
      </c>
      <c r="AC13">
        <f t="shared" si="0"/>
        <v>10.1020434807392</v>
      </c>
      <c r="AD13">
        <f t="shared" si="1"/>
        <v>623.34357694591222</v>
      </c>
      <c r="AE13">
        <f>'IDT-1'!B13</f>
        <v>0</v>
      </c>
      <c r="AF13" s="26"/>
      <c r="AG13">
        <f t="shared" si="2"/>
        <v>623.34357694591222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14.402764269260304</v>
      </c>
      <c r="F14">
        <f>GT_Spot!P14</f>
        <v>0</v>
      </c>
      <c r="G14">
        <f>PPCL_NG!P14</f>
        <v>31.117171166257616</v>
      </c>
      <c r="H14">
        <f>PPCL_Spot!P14</f>
        <v>12.72717173961342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601.06477862845486</v>
      </c>
      <c r="P14" s="77">
        <v>78.81</v>
      </c>
      <c r="Q14" s="77">
        <v>19.22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29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-51</v>
      </c>
      <c r="AA14" s="117">
        <f>STOA!H14</f>
        <v>26.29</v>
      </c>
      <c r="AB14" s="117">
        <f>-STOA!N14</f>
        <v>-153.12</v>
      </c>
      <c r="AC14">
        <f t="shared" si="0"/>
        <v>9.8718734280013418</v>
      </c>
      <c r="AD14">
        <f t="shared" si="1"/>
        <v>647.64001237558477</v>
      </c>
      <c r="AE14">
        <f>'IDT-1'!B14</f>
        <v>0</v>
      </c>
      <c r="AF14" s="26"/>
      <c r="AG14">
        <f t="shared" si="2"/>
        <v>647.64001237558477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14.402764269260304</v>
      </c>
      <c r="F15">
        <f>GT_Spot!P15</f>
        <v>0</v>
      </c>
      <c r="G15">
        <f>PPCL_NG!P15</f>
        <v>31.117171166257616</v>
      </c>
      <c r="H15">
        <f>PPCL_Spot!P15</f>
        <v>12.72717173961342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602.74058318496475</v>
      </c>
      <c r="P15" s="77">
        <v>78.81</v>
      </c>
      <c r="Q15" s="77">
        <v>19.22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28.54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-51</v>
      </c>
      <c r="AA15" s="117">
        <f>STOA!H15</f>
        <v>26.29</v>
      </c>
      <c r="AB15" s="117">
        <f>-STOA!N15</f>
        <v>-153.12</v>
      </c>
      <c r="AC15">
        <f t="shared" si="0"/>
        <v>9.6428630649993554</v>
      </c>
      <c r="AD15">
        <f t="shared" si="1"/>
        <v>676.08482729509672</v>
      </c>
      <c r="AE15">
        <f>'IDT-1'!B15</f>
        <v>0</v>
      </c>
      <c r="AF15" s="26"/>
      <c r="AG15">
        <f t="shared" si="2"/>
        <v>676.08482729509672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14.402764269260304</v>
      </c>
      <c r="F16">
        <f>GT_Spot!P16</f>
        <v>0</v>
      </c>
      <c r="G16">
        <f>PPCL_NG!P16</f>
        <v>31.117171166257616</v>
      </c>
      <c r="H16">
        <f>PPCL_Spot!P16</f>
        <v>12.72717173961342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602.73887919696654</v>
      </c>
      <c r="P16" s="77">
        <v>78.81</v>
      </c>
      <c r="Q16" s="77">
        <v>19.22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27.86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-54</v>
      </c>
      <c r="AA16" s="117">
        <f>STOA!H16</f>
        <v>26.29</v>
      </c>
      <c r="AB16" s="117">
        <f>-STOA!N16</f>
        <v>-153.12</v>
      </c>
      <c r="AC16">
        <f t="shared" si="0"/>
        <v>9.90320789557083</v>
      </c>
      <c r="AD16">
        <f t="shared" si="1"/>
        <v>645.14277847652693</v>
      </c>
      <c r="AE16">
        <f>'IDT-1'!B16</f>
        <v>0</v>
      </c>
      <c r="AF16" s="26"/>
      <c r="AG16">
        <f t="shared" si="2"/>
        <v>645.14277847652693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14.402764269260304</v>
      </c>
      <c r="F17">
        <f>GT_Spot!P17</f>
        <v>0</v>
      </c>
      <c r="G17">
        <f>PPCL_NG!P17</f>
        <v>31.117171166257616</v>
      </c>
      <c r="H17">
        <f>PPCL_Spot!P17</f>
        <v>12.72717173961342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602.74058318496475</v>
      </c>
      <c r="P17" s="77">
        <v>78.81</v>
      </c>
      <c r="Q17" s="77">
        <v>19.22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28.1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-48</v>
      </c>
      <c r="AA17" s="117">
        <f>STOA!H17</f>
        <v>26.29</v>
      </c>
      <c r="AB17" s="117">
        <f>-STOA!N17</f>
        <v>-153.12</v>
      </c>
      <c r="AC17">
        <f t="shared" si="0"/>
        <v>10.100653696153513</v>
      </c>
      <c r="AD17">
        <f t="shared" si="1"/>
        <v>623.18703666394265</v>
      </c>
      <c r="AE17">
        <f>'IDT-1'!B17</f>
        <v>0</v>
      </c>
      <c r="AF17" s="26"/>
      <c r="AG17">
        <f t="shared" si="2"/>
        <v>623.18703666394265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14.402764269260304</v>
      </c>
      <c r="F18">
        <f>GT_Spot!P18</f>
        <v>0</v>
      </c>
      <c r="G18">
        <f>PPCL_NG!P18</f>
        <v>31.117171166257616</v>
      </c>
      <c r="H18">
        <f>PPCL_Spot!P18</f>
        <v>12.72717173961342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601.11669048336648</v>
      </c>
      <c r="P18" s="77">
        <v>78.81</v>
      </c>
      <c r="Q18" s="77">
        <v>19.22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27.73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-44</v>
      </c>
      <c r="AA18" s="117">
        <f>STOA!H18</f>
        <v>26.29</v>
      </c>
      <c r="AB18" s="117">
        <f>-STOA!N18</f>
        <v>-153.12</v>
      </c>
      <c r="AC18">
        <f t="shared" si="0"/>
        <v>9.8256417422357814</v>
      </c>
      <c r="AD18">
        <f t="shared" si="1"/>
        <v>650.46815591626194</v>
      </c>
      <c r="AE18">
        <f>'IDT-1'!B18</f>
        <v>0</v>
      </c>
      <c r="AF18" s="26"/>
      <c r="AG18">
        <f t="shared" si="2"/>
        <v>650.46815591626194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14.402764269260304</v>
      </c>
      <c r="F19">
        <f>GT_Spot!P19</f>
        <v>0</v>
      </c>
      <c r="G19">
        <f>PPCL_NG!P19</f>
        <v>31.117171166257616</v>
      </c>
      <c r="H19">
        <f>PPCL_Spot!P19</f>
        <v>13.58282975619921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623.47883621329606</v>
      </c>
      <c r="P19" s="77">
        <v>78.81</v>
      </c>
      <c r="Q19" s="77">
        <v>19.22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27.9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-36</v>
      </c>
      <c r="AA19" s="117">
        <f>STOA!H19</f>
        <v>26.29</v>
      </c>
      <c r="AB19" s="117">
        <f>-STOA!N19</f>
        <v>-153.12</v>
      </c>
      <c r="AC19">
        <f t="shared" si="0"/>
        <v>9.8894043748499936</v>
      </c>
      <c r="AD19">
        <f t="shared" si="1"/>
        <v>689.79219703016327</v>
      </c>
      <c r="AE19">
        <f>'IDT-1'!B19</f>
        <v>0</v>
      </c>
      <c r="AF19" s="26"/>
      <c r="AG19">
        <f t="shared" si="2"/>
        <v>689.79219703016327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14.402764269260304</v>
      </c>
      <c r="F20">
        <f>GT_Spot!P20</f>
        <v>0</v>
      </c>
      <c r="G20">
        <f>PPCL_NG!P20</f>
        <v>31.117171166257616</v>
      </c>
      <c r="H20">
        <f>PPCL_Spot!P20</f>
        <v>11.877172101880504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623.10425039678148</v>
      </c>
      <c r="P20" s="77">
        <v>78.81</v>
      </c>
      <c r="Q20" s="77">
        <v>19.22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28.229999999999997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-19</v>
      </c>
      <c r="AA20" s="117">
        <f>STOA!H20</f>
        <v>26.29</v>
      </c>
      <c r="AB20" s="117">
        <f>-STOA!N20</f>
        <v>-153.12</v>
      </c>
      <c r="AC20">
        <f t="shared" si="0"/>
        <v>9.9450272524842216</v>
      </c>
      <c r="AD20">
        <f t="shared" si="1"/>
        <v>679.98633068169556</v>
      </c>
      <c r="AE20">
        <f>'IDT-1'!B20</f>
        <v>0</v>
      </c>
      <c r="AF20" s="26"/>
      <c r="AG20">
        <f t="shared" si="2"/>
        <v>679.98633068169556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13.748778565799844</v>
      </c>
      <c r="F21">
        <f>GT_Spot!P21</f>
        <v>0</v>
      </c>
      <c r="G21">
        <f>PPCL_NG!P21</f>
        <v>31.117171166257616</v>
      </c>
      <c r="H21">
        <f>PPCL_Spot!P21</f>
        <v>12.72717173961342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606.89452005260694</v>
      </c>
      <c r="P21" s="77">
        <v>78.81</v>
      </c>
      <c r="Q21" s="77">
        <v>19.22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27.63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26.29</v>
      </c>
      <c r="AB21" s="117">
        <f>-STOA!N21</f>
        <v>-153.12</v>
      </c>
      <c r="AC21">
        <f t="shared" si="0"/>
        <v>9.7366796554217174</v>
      </c>
      <c r="AD21">
        <f t="shared" si="1"/>
        <v>670.58096186885609</v>
      </c>
      <c r="AE21">
        <f>'IDT-1'!B21</f>
        <v>0</v>
      </c>
      <c r="AF21" s="26"/>
      <c r="AG21">
        <f t="shared" si="2"/>
        <v>670.58096186885609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13.748778565799844</v>
      </c>
      <c r="F22">
        <f>GT_Spot!P22</f>
        <v>0</v>
      </c>
      <c r="G22">
        <f>PPCL_NG!P22</f>
        <v>31.117171166257616</v>
      </c>
      <c r="H22">
        <f>PPCL_Spot!P22</f>
        <v>12.72717173961342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606.09950189004667</v>
      </c>
      <c r="P22" s="77">
        <v>78.81</v>
      </c>
      <c r="Q22" s="77">
        <v>19.22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28.009999999999998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26.29</v>
      </c>
      <c r="AB22" s="117">
        <f>-STOA!N22</f>
        <v>-153.12</v>
      </c>
      <c r="AC22">
        <f t="shared" si="0"/>
        <v>9.3335117570923973</v>
      </c>
      <c r="AD22">
        <f t="shared" si="1"/>
        <v>715.56911160462505</v>
      </c>
      <c r="AE22">
        <f>'IDT-1'!B22</f>
        <v>0</v>
      </c>
      <c r="AF22" s="26"/>
      <c r="AG22">
        <f t="shared" si="2"/>
        <v>715.56911160462505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13.748778565799844</v>
      </c>
      <c r="F23">
        <f>GT_Spot!P23</f>
        <v>0</v>
      </c>
      <c r="G23">
        <f>PPCL_NG!P23</f>
        <v>31.117171166257616</v>
      </c>
      <c r="H23">
        <f>PPCL_Spot!P23</f>
        <v>12.72717173961342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649.19763387966395</v>
      </c>
      <c r="P23" s="77">
        <v>78.81</v>
      </c>
      <c r="Q23" s="77">
        <v>19.22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29.869999999999997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26.29</v>
      </c>
      <c r="AB23" s="117">
        <f>-STOA!N23</f>
        <v>-153.12</v>
      </c>
      <c r="AC23">
        <f t="shared" si="0"/>
        <v>9.7202651910788322</v>
      </c>
      <c r="AD23">
        <f t="shared" si="1"/>
        <v>761.14049016025592</v>
      </c>
      <c r="AE23">
        <f>'IDT-1'!B23</f>
        <v>0</v>
      </c>
      <c r="AF23" s="26"/>
      <c r="AG23">
        <f t="shared" si="2"/>
        <v>761.14049016025592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14.402764269260304</v>
      </c>
      <c r="F24">
        <f>GT_Spot!P24</f>
        <v>0</v>
      </c>
      <c r="G24">
        <f>PPCL_NG!P24</f>
        <v>31.117171166257616</v>
      </c>
      <c r="H24">
        <f>PPCL_Spot!P24</f>
        <v>12.72717173961342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676.32622139290322</v>
      </c>
      <c r="P24" s="77">
        <v>78.81</v>
      </c>
      <c r="Q24" s="77">
        <v>19.22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30.3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26.29</v>
      </c>
      <c r="AB24" s="117">
        <f>-STOA!N24</f>
        <v>-153.12</v>
      </c>
      <c r="AC24">
        <f t="shared" si="0"/>
        <v>9.9862920904301813</v>
      </c>
      <c r="AD24">
        <f t="shared" si="1"/>
        <v>787.08703647760433</v>
      </c>
      <c r="AE24">
        <f>'IDT-1'!B24</f>
        <v>0</v>
      </c>
      <c r="AF24" s="26"/>
      <c r="AG24">
        <f t="shared" si="2"/>
        <v>787.08703647760433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14.402764269260304</v>
      </c>
      <c r="F25">
        <f>GT_Spot!P25</f>
        <v>0</v>
      </c>
      <c r="G25">
        <f>PPCL_NG!P25</f>
        <v>31.117171166257616</v>
      </c>
      <c r="H25">
        <f>PPCL_Spot!P25</f>
        <v>12.72717173961342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718.22993421466833</v>
      </c>
      <c r="P25" s="77">
        <v>78.81</v>
      </c>
      <c r="Q25" s="77">
        <v>19.22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31.11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26.29</v>
      </c>
      <c r="AB25" s="117">
        <f>-STOA!N25</f>
        <v>-153.12</v>
      </c>
      <c r="AC25">
        <f t="shared" si="0"/>
        <v>10.67290722653855</v>
      </c>
      <c r="AD25">
        <f t="shared" si="1"/>
        <v>794.11413416326116</v>
      </c>
      <c r="AE25">
        <f>'IDT-1'!B25</f>
        <v>0</v>
      </c>
      <c r="AF25" s="26"/>
      <c r="AG25">
        <f t="shared" si="2"/>
        <v>794.11413416326116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14.402764269260304</v>
      </c>
      <c r="F26">
        <f>GT_Spot!P26</f>
        <v>0</v>
      </c>
      <c r="G26">
        <f>PPCL_NG!P26</f>
        <v>31.117171166257616</v>
      </c>
      <c r="H26">
        <f>PPCL_Spot!P26</f>
        <v>13.58282975619921</v>
      </c>
      <c r="I26">
        <f>Bawana_NG!P26</f>
        <v>96.92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759.69128261803814</v>
      </c>
      <c r="P26" s="77">
        <v>78.81</v>
      </c>
      <c r="Q26" s="77">
        <v>19.22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31.590000000000003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26.29</v>
      </c>
      <c r="AB26" s="117">
        <f>-STOA!N26</f>
        <v>-153.12</v>
      </c>
      <c r="AC26">
        <f t="shared" si="0"/>
        <v>11.002785567457082</v>
      </c>
      <c r="AD26">
        <f t="shared" si="1"/>
        <v>883.50126224229814</v>
      </c>
      <c r="AE26">
        <f>'IDT-1'!B26</f>
        <v>0</v>
      </c>
      <c r="AF26" s="26"/>
      <c r="AG26">
        <f t="shared" si="2"/>
        <v>883.50126224229814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14.402764269260304</v>
      </c>
      <c r="F27">
        <f>GT_Spot!P27</f>
        <v>0</v>
      </c>
      <c r="G27">
        <f>PPCL_NG!P27</f>
        <v>31.117171166257616</v>
      </c>
      <c r="H27">
        <f>PPCL_Spot!P27</f>
        <v>11.877172101880504</v>
      </c>
      <c r="I27">
        <f>Bawana_NG!P27</f>
        <v>93.39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1089.8203951116429</v>
      </c>
      <c r="P27" s="77">
        <v>105.85999999999999</v>
      </c>
      <c r="Q27" s="77">
        <v>32.085004680187211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31.5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26.29</v>
      </c>
      <c r="AB27" s="117">
        <f>-STOA!N27</f>
        <v>-443.41</v>
      </c>
      <c r="AC27">
        <f t="shared" si="0"/>
        <v>16.703360589113839</v>
      </c>
      <c r="AD27">
        <f t="shared" si="1"/>
        <v>990.64914674011459</v>
      </c>
      <c r="AE27">
        <f>'IDT-1'!B27</f>
        <v>0</v>
      </c>
      <c r="AF27" s="26"/>
      <c r="AG27">
        <f t="shared" si="2"/>
        <v>990.64914674011459</v>
      </c>
      <c r="AI27" s="75">
        <f>PXIL!H27</f>
        <v>0</v>
      </c>
      <c r="AJ27" s="75">
        <f>PXIL!N27</f>
        <v>0</v>
      </c>
      <c r="AK27" s="75">
        <f>RTM_IEX!H27</f>
        <v>14.42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13.748778565799844</v>
      </c>
      <c r="F28">
        <f>GT_Spot!P28</f>
        <v>0</v>
      </c>
      <c r="G28">
        <f>PPCL_NG!P28</f>
        <v>31.117171166257616</v>
      </c>
      <c r="H28">
        <f>PPCL_Spot!P28</f>
        <v>12.72717173961342</v>
      </c>
      <c r="I28">
        <f>Bawana_NG!P28</f>
        <v>93.39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1146.4307929454026</v>
      </c>
      <c r="P28" s="77">
        <v>112.45</v>
      </c>
      <c r="Q28" s="77">
        <v>32.080000000000005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31.54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26.29</v>
      </c>
      <c r="AB28" s="117">
        <f>-STOA!N28</f>
        <v>-443.41</v>
      </c>
      <c r="AC28">
        <f t="shared" si="0"/>
        <v>17.134660971486873</v>
      </c>
      <c r="AD28">
        <f t="shared" si="1"/>
        <v>1039.2292534455864</v>
      </c>
      <c r="AE28">
        <f>'IDT-1'!B28</f>
        <v>0</v>
      </c>
      <c r="AF28" s="26"/>
      <c r="AG28">
        <f t="shared" si="2"/>
        <v>1039.2292534455864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13.748778565799844</v>
      </c>
      <c r="F29">
        <f>GT_Spot!P29</f>
        <v>0</v>
      </c>
      <c r="G29">
        <f>PPCL_NG!P29</f>
        <v>31.117171166257616</v>
      </c>
      <c r="H29">
        <f>PPCL_Spot!P29</f>
        <v>12.72717173961342</v>
      </c>
      <c r="I29">
        <f>Bawana_NG!P29</f>
        <v>93.39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1161.8472643398413</v>
      </c>
      <c r="P29" s="77">
        <v>112.45</v>
      </c>
      <c r="Q29" s="77">
        <v>32.080000000000005</v>
      </c>
      <c r="R29" s="80">
        <v>0</v>
      </c>
      <c r="S29" s="80">
        <v>0</v>
      </c>
      <c r="T29" s="78">
        <f>SUMPRODUCT(LTA!F29:AJ29,LTA!F$101:AJ$101,LTA!F$103:AJ$103)</f>
        <v>7.0000000000000007E-2</v>
      </c>
      <c r="U29" s="78">
        <f>SUMPRODUCT(LTA!F29:AJ29,LTA!F$102:AJ$102,LTA!F$103:AJ$103)</f>
        <v>32.510000000000005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26.29</v>
      </c>
      <c r="AB29" s="117">
        <f>-STOA!N29</f>
        <v>-443.41</v>
      </c>
      <c r="AC29">
        <f t="shared" si="0"/>
        <v>17.660077919757935</v>
      </c>
      <c r="AD29">
        <f t="shared" si="1"/>
        <v>1098.4103078917542</v>
      </c>
      <c r="AE29">
        <f>'IDT-1'!B29</f>
        <v>45</v>
      </c>
      <c r="AF29" s="26"/>
      <c r="AG29">
        <f t="shared" si="2"/>
        <v>1143.4103078917542</v>
      </c>
      <c r="AI29" s="75">
        <f>PXIL!H29</f>
        <v>0</v>
      </c>
      <c r="AJ29" s="75">
        <f>PXIL!N29</f>
        <v>0</v>
      </c>
      <c r="AK29" s="75">
        <f>RTM_IEX!H29</f>
        <v>43.25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13.748778565799844</v>
      </c>
      <c r="F30">
        <f>GT_Spot!P30</f>
        <v>0</v>
      </c>
      <c r="G30">
        <f>PPCL_NG!P30</f>
        <v>31.117171166257616</v>
      </c>
      <c r="H30">
        <f>PPCL_Spot!P30</f>
        <v>12.72717173961342</v>
      </c>
      <c r="I30">
        <f>Bawana_NG!P30</f>
        <v>93.39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1240.0239238359163</v>
      </c>
      <c r="P30" s="77">
        <v>112.45</v>
      </c>
      <c r="Q30" s="77">
        <v>32.080000000000005</v>
      </c>
      <c r="R30" s="80">
        <v>3.265569105691057</v>
      </c>
      <c r="S30" s="80">
        <v>0</v>
      </c>
      <c r="T30" s="78">
        <f>SUMPRODUCT(LTA!F30:AJ30,LTA!F$101:AJ$101,LTA!F$103:AJ$103)</f>
        <v>0.24000000000000002</v>
      </c>
      <c r="U30" s="78">
        <f>SUMPRODUCT(LTA!F30:AJ30,LTA!F$102:AJ$102,LTA!F$103:AJ$103)</f>
        <v>32.08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46.470000000000006</v>
      </c>
      <c r="AB30" s="117">
        <f>-STOA!N30</f>
        <v>-443.41</v>
      </c>
      <c r="AC30">
        <f t="shared" si="0"/>
        <v>18.47594553145348</v>
      </c>
      <c r="AD30">
        <f t="shared" si="1"/>
        <v>1190.3066688818246</v>
      </c>
      <c r="AE30">
        <f>'IDT-1'!B30</f>
        <v>50</v>
      </c>
      <c r="AF30" s="26"/>
      <c r="AG30">
        <f t="shared" si="2"/>
        <v>1240.3066688818246</v>
      </c>
      <c r="AI30" s="75">
        <f>PXIL!H30</f>
        <v>0</v>
      </c>
      <c r="AJ30" s="75">
        <f>PXIL!N30</f>
        <v>0</v>
      </c>
      <c r="AK30" s="75">
        <f>RTM_IEX!H30</f>
        <v>34.6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13.748778565799844</v>
      </c>
      <c r="F31">
        <f>GT_Spot!P31</f>
        <v>0</v>
      </c>
      <c r="G31">
        <f>PPCL_NG!P31</f>
        <v>31.117171166257616</v>
      </c>
      <c r="H31">
        <f>PPCL_Spot!P31</f>
        <v>12.72717173961342</v>
      </c>
      <c r="I31">
        <f>Bawana_NG!P31</f>
        <v>93.39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1301.1280195078336</v>
      </c>
      <c r="P31" s="77">
        <v>112.45</v>
      </c>
      <c r="Q31" s="77">
        <v>32.08</v>
      </c>
      <c r="R31" s="80">
        <v>10.61</v>
      </c>
      <c r="S31" s="80">
        <v>0</v>
      </c>
      <c r="T31" s="78">
        <f>SUMPRODUCT(LTA!F31:AJ31,LTA!F$101:AJ$101,LTA!F$103:AJ$103)</f>
        <v>0.48</v>
      </c>
      <c r="U31" s="78">
        <f>SUMPRODUCT(LTA!F31:AJ31,LTA!F$102:AJ$102,LTA!F$103:AJ$103)</f>
        <v>31.27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144.56</v>
      </c>
      <c r="AB31" s="117">
        <f>-STOA!N31</f>
        <v>-443.41</v>
      </c>
      <c r="AC31">
        <f t="shared" si="0"/>
        <v>20.223964565236265</v>
      </c>
      <c r="AD31">
        <f t="shared" si="1"/>
        <v>1387.1971764142679</v>
      </c>
      <c r="AE31">
        <f>'IDT-1'!B31</f>
        <v>0</v>
      </c>
      <c r="AF31" s="26"/>
      <c r="AG31">
        <f t="shared" si="2"/>
        <v>1387.1971764142679</v>
      </c>
      <c r="AI31" s="75">
        <f>PXIL!H31</f>
        <v>0</v>
      </c>
      <c r="AJ31" s="75">
        <f>PXIL!N31</f>
        <v>0</v>
      </c>
      <c r="AK31" s="75">
        <f>RTM_IEX!H31</f>
        <v>67.27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13.748778565799844</v>
      </c>
      <c r="F32">
        <f>GT_Spot!P32</f>
        <v>0</v>
      </c>
      <c r="G32">
        <f>PPCL_NG!P32</f>
        <v>31.117171166257616</v>
      </c>
      <c r="H32">
        <f>PPCL_Spot!P32</f>
        <v>12.72717173961342</v>
      </c>
      <c r="I32">
        <f>Bawana_NG!P32</f>
        <v>93.39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1316.3875441149528</v>
      </c>
      <c r="P32" s="77">
        <v>112.45</v>
      </c>
      <c r="Q32" s="77">
        <v>32.080000000000005</v>
      </c>
      <c r="R32" s="80">
        <v>20.874436649659859</v>
      </c>
      <c r="S32" s="80">
        <v>0</v>
      </c>
      <c r="T32" s="78">
        <f>SUMPRODUCT(LTA!F32:AJ32,LTA!F$101:AJ$101,LTA!F$103:AJ$103)</f>
        <v>1.57</v>
      </c>
      <c r="U32" s="78">
        <f>SUMPRODUCT(LTA!F32:AJ32,LTA!F$102:AJ$102,LTA!F$103:AJ$103)</f>
        <v>30.73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144.56</v>
      </c>
      <c r="AB32" s="117">
        <f>-STOA!N32</f>
        <v>-443.41</v>
      </c>
      <c r="AC32">
        <f t="shared" si="0"/>
        <v>20.66496742429592</v>
      </c>
      <c r="AD32">
        <f t="shared" si="1"/>
        <v>1436.8701348119873</v>
      </c>
      <c r="AE32">
        <f>'IDT-1'!B32</f>
        <v>38</v>
      </c>
      <c r="AF32" s="26"/>
      <c r="AG32">
        <f t="shared" si="2"/>
        <v>1474.8701348119873</v>
      </c>
      <c r="AI32" s="75">
        <f>PXIL!H32</f>
        <v>0</v>
      </c>
      <c r="AJ32" s="75">
        <f>PXIL!N32</f>
        <v>0</v>
      </c>
      <c r="AK32" s="75">
        <f>RTM_IEX!H32</f>
        <v>91.31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10.531866980885049</v>
      </c>
      <c r="F33">
        <f>GT_Spot!P33</f>
        <v>0</v>
      </c>
      <c r="G33">
        <f>PPCL_NG!P33</f>
        <v>31.117171166257616</v>
      </c>
      <c r="H33">
        <f>PPCL_Spot!P33</f>
        <v>6.0612627630756402</v>
      </c>
      <c r="I33">
        <f>Bawana_NG!P33</f>
        <v>93.39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1318.4910194928684</v>
      </c>
      <c r="P33" s="77">
        <v>112.45</v>
      </c>
      <c r="Q33" s="77">
        <v>32.080000000000005</v>
      </c>
      <c r="R33" s="80">
        <v>37.5</v>
      </c>
      <c r="S33" s="80">
        <v>0</v>
      </c>
      <c r="T33" s="78">
        <f>SUMPRODUCT(LTA!F33:AJ33,LTA!F$101:AJ$101,LTA!F$103:AJ$103)</f>
        <v>6.3999999999999995</v>
      </c>
      <c r="U33" s="78">
        <f>SUMPRODUCT(LTA!F33:AJ33,LTA!F$102:AJ$102,LTA!F$103:AJ$103)</f>
        <v>30.22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144.56</v>
      </c>
      <c r="AB33" s="117">
        <f>-STOA!N33</f>
        <v>-443.41</v>
      </c>
      <c r="AC33">
        <f t="shared" si="0"/>
        <v>21.212118144163789</v>
      </c>
      <c r="AD33">
        <f t="shared" si="1"/>
        <v>1498.4992022589229</v>
      </c>
      <c r="AE33">
        <f>'IDT-1'!B33</f>
        <v>120</v>
      </c>
      <c r="AF33" s="26"/>
      <c r="AG33">
        <f t="shared" si="2"/>
        <v>1618.4992022589229</v>
      </c>
      <c r="AI33" s="75">
        <f>PXIL!H33</f>
        <v>0</v>
      </c>
      <c r="AJ33" s="75">
        <f>PXIL!N33</f>
        <v>0</v>
      </c>
      <c r="AK33" s="75">
        <f>RTM_IEX!H33</f>
        <v>140.32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10.531866980885049</v>
      </c>
      <c r="F34">
        <f>GT_Spot!P34</f>
        <v>0</v>
      </c>
      <c r="G34">
        <f>PPCL_NG!P34</f>
        <v>31.117171166257616</v>
      </c>
      <c r="H34">
        <f>PPCL_Spot!P34</f>
        <v>3.79</v>
      </c>
      <c r="I34">
        <f>Bawana_NG!P34</f>
        <v>93.39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1320.7951826955934</v>
      </c>
      <c r="P34" s="77">
        <v>112.45</v>
      </c>
      <c r="Q34" s="77">
        <v>32.080000000000005</v>
      </c>
      <c r="R34" s="80">
        <v>37.5</v>
      </c>
      <c r="S34" s="80">
        <v>0</v>
      </c>
      <c r="T34" s="78">
        <f>SUMPRODUCT(LTA!F34:AJ34,LTA!F$101:AJ$101,LTA!F$103:AJ$103)</f>
        <v>19.09</v>
      </c>
      <c r="U34" s="78">
        <f>SUMPRODUCT(LTA!F34:AJ34,LTA!F$102:AJ$102,LTA!F$103:AJ$103)</f>
        <v>29.96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144.56</v>
      </c>
      <c r="AB34" s="117">
        <f>-STOA!N34</f>
        <v>-443.41</v>
      </c>
      <c r="AC34">
        <f t="shared" si="0"/>
        <v>21.330239668032707</v>
      </c>
      <c r="AD34">
        <f t="shared" si="1"/>
        <v>1511.8039811747033</v>
      </c>
      <c r="AE34">
        <f>'IDT-1'!B34</f>
        <v>197</v>
      </c>
      <c r="AF34" s="26"/>
      <c r="AG34">
        <f t="shared" si="2"/>
        <v>1708.8039811747033</v>
      </c>
      <c r="AI34" s="75">
        <f>PXIL!H34</f>
        <v>0</v>
      </c>
      <c r="AJ34" s="75">
        <f>PXIL!N34</f>
        <v>0</v>
      </c>
      <c r="AK34" s="75">
        <f>RTM_IEX!H34</f>
        <v>141.28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13.748778565799844</v>
      </c>
      <c r="F35">
        <f>GT_Spot!P35</f>
        <v>0</v>
      </c>
      <c r="G35">
        <f>PPCL_NG!P35</f>
        <v>31.117171166257616</v>
      </c>
      <c r="H35">
        <f>PPCL_Spot!P35</f>
        <v>12.73</v>
      </c>
      <c r="I35">
        <f>Bawana_NG!P35</f>
        <v>93.39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1341.6600967875936</v>
      </c>
      <c r="P35" s="77">
        <v>112.45</v>
      </c>
      <c r="Q35" s="77">
        <v>32.080000000000005</v>
      </c>
      <c r="R35" s="80">
        <v>37.999999999999993</v>
      </c>
      <c r="S35" s="80">
        <v>0</v>
      </c>
      <c r="T35" s="78">
        <f>SUMPRODUCT(LTA!F35:AJ35,LTA!F$101:AJ$101,LTA!F$103:AJ$103)</f>
        <v>40.299999999999997</v>
      </c>
      <c r="U35" s="78">
        <f>SUMPRODUCT(LTA!F35:AJ35,LTA!F$102:AJ$102,LTA!F$103:AJ$103)</f>
        <v>32.14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38.450000000000003</v>
      </c>
      <c r="Z35" s="75">
        <f>IEX!N35</f>
        <v>0</v>
      </c>
      <c r="AA35" s="117">
        <f>STOA!H35</f>
        <v>152.25</v>
      </c>
      <c r="AB35" s="117">
        <f>-STOA!N35</f>
        <v>-443.41</v>
      </c>
      <c r="AC35">
        <f t="shared" si="0"/>
        <v>21.535207733989559</v>
      </c>
      <c r="AD35">
        <f t="shared" si="1"/>
        <v>1534.8908387856613</v>
      </c>
      <c r="AE35">
        <f>'IDT-1'!B35</f>
        <v>206.47200000000001</v>
      </c>
      <c r="AF35" s="26"/>
      <c r="AG35">
        <f t="shared" si="2"/>
        <v>1741.3628387856613</v>
      </c>
      <c r="AI35" s="75">
        <f>PXIL!H35</f>
        <v>0</v>
      </c>
      <c r="AJ35" s="75">
        <f>PXIL!N35</f>
        <v>0</v>
      </c>
      <c r="AK35" s="75">
        <f>RTM_IEX!H35</f>
        <v>61.52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13.748778565799844</v>
      </c>
      <c r="F36">
        <f>GT_Spot!P36</f>
        <v>0</v>
      </c>
      <c r="G36">
        <f>PPCL_NG!P36</f>
        <v>31.117171166257616</v>
      </c>
      <c r="H36">
        <f>PPCL_Spot!P36</f>
        <v>12.73</v>
      </c>
      <c r="I36">
        <f>Bawana_NG!P36</f>
        <v>93.39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1332.7068005595938</v>
      </c>
      <c r="P36" s="77">
        <v>112.45</v>
      </c>
      <c r="Q36" s="77">
        <v>32.080000000000005</v>
      </c>
      <c r="R36" s="80">
        <v>37.999999999999993</v>
      </c>
      <c r="S36" s="80">
        <v>0</v>
      </c>
      <c r="T36" s="78">
        <f>SUMPRODUCT(LTA!F36:AJ36,LTA!F$101:AJ$101,LTA!F$103:AJ$103)</f>
        <v>70.47</v>
      </c>
      <c r="U36" s="78">
        <f>SUMPRODUCT(LTA!F36:AJ36,LTA!F$102:AJ$102,LTA!F$103:AJ$103)</f>
        <v>32.120000000000005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165.3</v>
      </c>
      <c r="Z36" s="75">
        <f>IEX!N36</f>
        <v>0</v>
      </c>
      <c r="AA36" s="117">
        <f>STOA!H36</f>
        <v>152.25</v>
      </c>
      <c r="AB36" s="117">
        <f>-STOA!N36</f>
        <v>-443.41</v>
      </c>
      <c r="AC36">
        <f t="shared" si="0"/>
        <v>22.804138727183162</v>
      </c>
      <c r="AD36">
        <f t="shared" si="1"/>
        <v>1677.8186115644683</v>
      </c>
      <c r="AE36">
        <f>'IDT-1'!B36</f>
        <v>152.33500000000001</v>
      </c>
      <c r="AF36" s="26"/>
      <c r="AG36">
        <f t="shared" si="2"/>
        <v>1830.1536115644683</v>
      </c>
      <c r="AI36" s="75">
        <f>PXIL!H36</f>
        <v>0</v>
      </c>
      <c r="AJ36" s="75">
        <f>PXIL!N36</f>
        <v>0</v>
      </c>
      <c r="AK36" s="75">
        <f>RTM_IEX!H36</f>
        <v>57.67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13.748778565799844</v>
      </c>
      <c r="F37">
        <f>GT_Spot!P37</f>
        <v>0</v>
      </c>
      <c r="G37">
        <f>PPCL_NG!P37</f>
        <v>31.117171166257616</v>
      </c>
      <c r="H37">
        <f>PPCL_Spot!P37</f>
        <v>12.73</v>
      </c>
      <c r="I37">
        <f>Bawana_NG!P37</f>
        <v>93.39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1243.641744090238</v>
      </c>
      <c r="P37" s="77">
        <v>112.45</v>
      </c>
      <c r="Q37" s="77">
        <v>32.080000000000005</v>
      </c>
      <c r="R37" s="80">
        <v>37.999999999999993</v>
      </c>
      <c r="S37" s="80">
        <v>0</v>
      </c>
      <c r="T37" s="78">
        <f>SUMPRODUCT(LTA!F37:AJ37,LTA!F$101:AJ$101,LTA!F$103:AJ$103)</f>
        <v>99.72</v>
      </c>
      <c r="U37" s="78">
        <f>SUMPRODUCT(LTA!F37:AJ37,LTA!F$102:AJ$102,LTA!F$103:AJ$103)</f>
        <v>31.11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260.93</v>
      </c>
      <c r="Z37" s="75">
        <f>IEX!N37</f>
        <v>0</v>
      </c>
      <c r="AA37" s="117">
        <f>STOA!H37</f>
        <v>169.07</v>
      </c>
      <c r="AB37" s="117">
        <f>-STOA!N37</f>
        <v>-443.41</v>
      </c>
      <c r="AC37">
        <f t="shared" si="0"/>
        <v>24.091446230252828</v>
      </c>
      <c r="AD37">
        <f t="shared" si="1"/>
        <v>1822.8162475920426</v>
      </c>
      <c r="AE37">
        <f>'IDT-1'!B37</f>
        <v>99.554000000000002</v>
      </c>
      <c r="AF37" s="26"/>
      <c r="AG37">
        <f t="shared" si="2"/>
        <v>1922.3702475920427</v>
      </c>
      <c r="AI37" s="75">
        <f>PXIL!H37</f>
        <v>0</v>
      </c>
      <c r="AJ37" s="75">
        <f>PXIL!N37</f>
        <v>0</v>
      </c>
      <c r="AK37" s="75">
        <f>RTM_IEX!H37</f>
        <v>129.74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22.59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13.748778565799844</v>
      </c>
      <c r="F38">
        <f>GT_Spot!P38</f>
        <v>0</v>
      </c>
      <c r="G38">
        <f>PPCL_NG!P38</f>
        <v>31.117171166257616</v>
      </c>
      <c r="H38">
        <f>PPCL_Spot!P38</f>
        <v>12.73</v>
      </c>
      <c r="I38">
        <f>Bawana_NG!P38</f>
        <v>93.39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1196.9058103566463</v>
      </c>
      <c r="P38" s="77">
        <v>112.45</v>
      </c>
      <c r="Q38" s="77">
        <v>32.080000000000005</v>
      </c>
      <c r="R38" s="80">
        <v>37.999999999999993</v>
      </c>
      <c r="S38" s="80">
        <v>0</v>
      </c>
      <c r="T38" s="78">
        <f>SUMPRODUCT(LTA!F38:AJ38,LTA!F$101:AJ$101,LTA!F$103:AJ$103)</f>
        <v>127.67</v>
      </c>
      <c r="U38" s="78">
        <f>SUMPRODUCT(LTA!F38:AJ38,LTA!F$102:AJ$102,LTA!F$103:AJ$103)</f>
        <v>30.63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318.31</v>
      </c>
      <c r="Z38" s="75">
        <f>IEX!N38</f>
        <v>0</v>
      </c>
      <c r="AA38" s="117">
        <f>STOA!H38</f>
        <v>182.82</v>
      </c>
      <c r="AB38" s="117">
        <f>-STOA!N38</f>
        <v>-443.41</v>
      </c>
      <c r="AC38">
        <f t="shared" si="0"/>
        <v>24.567386013397225</v>
      </c>
      <c r="AD38">
        <f t="shared" si="1"/>
        <v>1876.4243740753066</v>
      </c>
      <c r="AE38">
        <f>'IDT-1'!B38</f>
        <v>72.209999999999994</v>
      </c>
      <c r="AF38" s="26"/>
      <c r="AG38">
        <f t="shared" si="2"/>
        <v>1948.6343740753066</v>
      </c>
      <c r="AI38" s="75">
        <f>PXIL!H38</f>
        <v>0</v>
      </c>
      <c r="AJ38" s="75">
        <f>PXIL!N38</f>
        <v>0</v>
      </c>
      <c r="AK38" s="75">
        <f>RTM_IEX!H38</f>
        <v>130.71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23.84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13.641922773837667</v>
      </c>
      <c r="F39">
        <f>GT_Spot!P39</f>
        <v>0</v>
      </c>
      <c r="G39">
        <f>PPCL_NG!P39</f>
        <v>31.117171166257616</v>
      </c>
      <c r="H39">
        <f>PPCL_Spot!P39</f>
        <v>12.73</v>
      </c>
      <c r="I39">
        <f>Bawana_NG!P39</f>
        <v>93.39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1174.2579324392179</v>
      </c>
      <c r="P39" s="77">
        <v>112.45</v>
      </c>
      <c r="Q39" s="77">
        <v>32.080000000000005</v>
      </c>
      <c r="R39" s="80">
        <v>37.999999999999993</v>
      </c>
      <c r="S39" s="80">
        <v>0</v>
      </c>
      <c r="T39" s="78">
        <f>SUMPRODUCT(LTA!F39:AJ39,LTA!F$101:AJ$101,LTA!F$103:AJ$103)</f>
        <v>155.85999999999999</v>
      </c>
      <c r="U39" s="78">
        <f>SUMPRODUCT(LTA!F39:AJ39,LTA!F$102:AJ$102,LTA!F$103:AJ$103)</f>
        <v>22.380000000000003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436.34</v>
      </c>
      <c r="Z39" s="75">
        <f>IEX!N39</f>
        <v>0</v>
      </c>
      <c r="AA39" s="117">
        <f>STOA!H39</f>
        <v>194.45</v>
      </c>
      <c r="AB39" s="117">
        <f>-STOA!N39</f>
        <v>-443.41</v>
      </c>
      <c r="AC39">
        <f t="shared" si="0"/>
        <v>25.490728356754587</v>
      </c>
      <c r="AD39">
        <f t="shared" si="1"/>
        <v>1980.4262980225585</v>
      </c>
      <c r="AE39">
        <f>'IDT-1'!B39</f>
        <v>0</v>
      </c>
      <c r="AF39" s="26"/>
      <c r="AG39">
        <f t="shared" si="2"/>
        <v>1980.4262980225585</v>
      </c>
      <c r="AI39" s="75">
        <f>PXIL!H39</f>
        <v>0</v>
      </c>
      <c r="AJ39" s="75">
        <f>PXIL!N39</f>
        <v>0</v>
      </c>
      <c r="AK39" s="75">
        <f>RTM_IEX!H39</f>
        <v>132.63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13.641922773837667</v>
      </c>
      <c r="F40">
        <f>GT_Spot!P40</f>
        <v>0</v>
      </c>
      <c r="G40">
        <f>PPCL_NG!P40</f>
        <v>31.117171166257616</v>
      </c>
      <c r="H40">
        <f>PPCL_Spot!P40</f>
        <v>13.58282975619921</v>
      </c>
      <c r="I40">
        <f>Bawana_NG!P40</f>
        <v>93.39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1147.6132448735482</v>
      </c>
      <c r="P40" s="77">
        <v>112.45</v>
      </c>
      <c r="Q40" s="77">
        <v>32.080000000000005</v>
      </c>
      <c r="R40" s="80">
        <v>37.999999999999993</v>
      </c>
      <c r="S40" s="80">
        <v>0</v>
      </c>
      <c r="T40" s="78">
        <f>SUMPRODUCT(LTA!F40:AJ40,LTA!F$101:AJ$101,LTA!F$103:AJ$103)</f>
        <v>181.41</v>
      </c>
      <c r="U40" s="78">
        <f>SUMPRODUCT(LTA!F40:AJ40,LTA!F$102:AJ$102,LTA!F$103:AJ$103)</f>
        <v>21.34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468.06</v>
      </c>
      <c r="Z40" s="75">
        <f>IEX!N40</f>
        <v>0</v>
      </c>
      <c r="AA40" s="117">
        <f>STOA!H40</f>
        <v>207.62</v>
      </c>
      <c r="AB40" s="117">
        <f>-STOA!N40</f>
        <v>-443.41</v>
      </c>
      <c r="AC40">
        <f t="shared" si="0"/>
        <v>25.773016008031242</v>
      </c>
      <c r="AD40">
        <f t="shared" si="1"/>
        <v>2012.2221525618111</v>
      </c>
      <c r="AE40">
        <f>'IDT-1'!B40</f>
        <v>0</v>
      </c>
      <c r="AF40" s="26"/>
      <c r="AG40">
        <f t="shared" si="2"/>
        <v>2012.2221525618111</v>
      </c>
      <c r="AI40" s="75">
        <f>PXIL!H40</f>
        <v>0</v>
      </c>
      <c r="AJ40" s="75">
        <f>PXIL!N40</f>
        <v>0</v>
      </c>
      <c r="AK40" s="75">
        <f>RTM_IEX!H40</f>
        <v>121.1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13.641922773837667</v>
      </c>
      <c r="F41">
        <f>GT_Spot!P41</f>
        <v>0</v>
      </c>
      <c r="G41">
        <f>PPCL_NG!P41</f>
        <v>31.117171166257616</v>
      </c>
      <c r="H41">
        <f>PPCL_Spot!P41</f>
        <v>11.877172101880504</v>
      </c>
      <c r="I41">
        <f>Bawana_NG!P41</f>
        <v>93.39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1126.652055372748</v>
      </c>
      <c r="P41" s="77">
        <v>112.45</v>
      </c>
      <c r="Q41" s="77">
        <v>32.080000000000005</v>
      </c>
      <c r="R41" s="80">
        <v>37.999999999999993</v>
      </c>
      <c r="S41" s="80">
        <v>0</v>
      </c>
      <c r="T41" s="78">
        <f>SUMPRODUCT(LTA!F41:AJ41,LTA!F$101:AJ$101,LTA!F$103:AJ$103)</f>
        <v>204.91</v>
      </c>
      <c r="U41" s="78">
        <f>SUMPRODUCT(LTA!F41:AJ41,LTA!F$102:AJ$102,LTA!F$103:AJ$103)</f>
        <v>25.12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431.53</v>
      </c>
      <c r="Z41" s="75">
        <f>IEX!N41</f>
        <v>0</v>
      </c>
      <c r="AA41" s="117">
        <f>STOA!H41</f>
        <v>266.03999999999996</v>
      </c>
      <c r="AB41" s="117">
        <f>-STOA!N41</f>
        <v>-443.41</v>
      </c>
      <c r="AC41">
        <f t="shared" si="0"/>
        <v>25.557971753066198</v>
      </c>
      <c r="AD41">
        <f t="shared" si="1"/>
        <v>1988.0003496616575</v>
      </c>
      <c r="AE41">
        <f>'IDT-1'!B41</f>
        <v>0</v>
      </c>
      <c r="AF41" s="26"/>
      <c r="AG41">
        <f t="shared" si="2"/>
        <v>1988.0003496616575</v>
      </c>
      <c r="AI41" s="75">
        <f>PXIL!H41</f>
        <v>0</v>
      </c>
      <c r="AJ41" s="75">
        <f>PXIL!N41</f>
        <v>0</v>
      </c>
      <c r="AK41" s="75">
        <f>RTM_IEX!H41</f>
        <v>70.16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13.641922773837667</v>
      </c>
      <c r="F42">
        <f>GT_Spot!P42</f>
        <v>0</v>
      </c>
      <c r="G42">
        <f>PPCL_NG!P42</f>
        <v>31.117171166257616</v>
      </c>
      <c r="H42">
        <f>PPCL_Spot!P42</f>
        <v>12.73</v>
      </c>
      <c r="I42">
        <f>Bawana_NG!P42</f>
        <v>93.39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1128.2765725349132</v>
      </c>
      <c r="P42" s="77">
        <v>112.45</v>
      </c>
      <c r="Q42" s="77">
        <v>32.080000000000005</v>
      </c>
      <c r="R42" s="80">
        <v>37.999999999999993</v>
      </c>
      <c r="S42" s="80">
        <v>0</v>
      </c>
      <c r="T42" s="78">
        <f>SUMPRODUCT(LTA!F42:AJ42,LTA!F$101:AJ$101,LTA!F$103:AJ$103)</f>
        <v>226.39000000000001</v>
      </c>
      <c r="U42" s="78">
        <f>SUMPRODUCT(LTA!F42:AJ42,LTA!F$102:AJ$102,LTA!F$103:AJ$103)</f>
        <v>25.34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438.26</v>
      </c>
      <c r="Z42" s="75">
        <f>IEX!N42</f>
        <v>0</v>
      </c>
      <c r="AA42" s="117">
        <f>STOA!H42</f>
        <v>277.19</v>
      </c>
      <c r="AB42" s="117">
        <f>-STOA!N42</f>
        <v>-443.41</v>
      </c>
      <c r="AC42">
        <f t="shared" si="0"/>
        <v>25.961868389596702</v>
      </c>
      <c r="AD42">
        <f t="shared" si="1"/>
        <v>2033.4937980854113</v>
      </c>
      <c r="AE42">
        <f>'IDT-1'!B42</f>
        <v>0</v>
      </c>
      <c r="AF42" s="26"/>
      <c r="AG42">
        <f t="shared" si="2"/>
        <v>2033.4937980854113</v>
      </c>
      <c r="AI42" s="75">
        <f>PXIL!H42</f>
        <v>0</v>
      </c>
      <c r="AJ42" s="75">
        <f>PXIL!N42</f>
        <v>0</v>
      </c>
      <c r="AK42" s="75">
        <f>RTM_IEX!H42</f>
        <v>74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13.641922773837667</v>
      </c>
      <c r="F43">
        <f>GT_Spot!P43</f>
        <v>0</v>
      </c>
      <c r="G43">
        <f>PPCL_NG!P43</f>
        <v>31.117171166257616</v>
      </c>
      <c r="H43">
        <f>PPCL_Spot!P43</f>
        <v>12.73</v>
      </c>
      <c r="I43">
        <f>Bawana_NG!P43</f>
        <v>93.39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1143.065778574653</v>
      </c>
      <c r="P43" s="77">
        <v>112.45</v>
      </c>
      <c r="Q43" s="77">
        <v>32.080000000000005</v>
      </c>
      <c r="R43" s="80">
        <v>37.999999999999993</v>
      </c>
      <c r="S43" s="80">
        <v>0</v>
      </c>
      <c r="T43" s="78">
        <f>SUMPRODUCT(LTA!F43:AJ43,LTA!F$101:AJ$101,LTA!F$103:AJ$103)</f>
        <v>246.55999999999997</v>
      </c>
      <c r="U43" s="78">
        <f>SUMPRODUCT(LTA!F43:AJ43,LTA!F$102:AJ$102,LTA!F$103:AJ$103)</f>
        <v>24.869999999999997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409.42</v>
      </c>
      <c r="Z43" s="75">
        <f>IEX!N43</f>
        <v>0</v>
      </c>
      <c r="AA43" s="117">
        <f>STOA!H43</f>
        <v>287.26000000000005</v>
      </c>
      <c r="AB43" s="117">
        <f>-STOA!N43</f>
        <v>-443.41</v>
      </c>
      <c r="AC43">
        <f t="shared" si="0"/>
        <v>26.260973402746416</v>
      </c>
      <c r="AD43">
        <f t="shared" si="1"/>
        <v>2067.1838991120021</v>
      </c>
      <c r="AE43">
        <f>'IDT-1'!B43</f>
        <v>0</v>
      </c>
      <c r="AF43" s="26"/>
      <c r="AG43">
        <f t="shared" si="2"/>
        <v>2067.1838991120021</v>
      </c>
      <c r="AI43" s="75">
        <f>PXIL!H43</f>
        <v>0</v>
      </c>
      <c r="AJ43" s="75">
        <f>PXIL!N43</f>
        <v>0</v>
      </c>
      <c r="AK43" s="75">
        <f>RTM_IEX!H43</f>
        <v>92.27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13.641922773837667</v>
      </c>
      <c r="F44">
        <f>GT_Spot!P44</f>
        <v>0</v>
      </c>
      <c r="G44">
        <f>PPCL_NG!P44</f>
        <v>31.117171166257616</v>
      </c>
      <c r="H44">
        <f>PPCL_Spot!P44</f>
        <v>12.73</v>
      </c>
      <c r="I44">
        <f>Bawana_NG!P44</f>
        <v>93.39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1140.2993205802529</v>
      </c>
      <c r="P44" s="77">
        <v>112.45</v>
      </c>
      <c r="Q44" s="77">
        <v>32.080000000000005</v>
      </c>
      <c r="R44" s="80">
        <v>37.999999999999993</v>
      </c>
      <c r="S44" s="80">
        <v>0</v>
      </c>
      <c r="T44" s="78">
        <f>SUMPRODUCT(LTA!F44:AJ44,LTA!F$101:AJ$101,LTA!F$103:AJ$103)</f>
        <v>264.94</v>
      </c>
      <c r="U44" s="78">
        <f>SUMPRODUCT(LTA!F44:AJ44,LTA!F$102:AJ$102,LTA!F$103:AJ$103)</f>
        <v>24.91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358.67</v>
      </c>
      <c r="Z44" s="75">
        <f>IEX!N44</f>
        <v>0</v>
      </c>
      <c r="AA44" s="117">
        <f>STOA!H44</f>
        <v>300.23</v>
      </c>
      <c r="AB44" s="117">
        <f>-STOA!N44</f>
        <v>-443.41</v>
      </c>
      <c r="AC44">
        <f t="shared" si="0"/>
        <v>26.233724572395698</v>
      </c>
      <c r="AD44">
        <f t="shared" si="1"/>
        <v>2064.1146899479527</v>
      </c>
      <c r="AE44">
        <f>'IDT-1'!B44</f>
        <v>0</v>
      </c>
      <c r="AF44" s="26"/>
      <c r="AG44">
        <f t="shared" si="2"/>
        <v>2064.1146899479527</v>
      </c>
      <c r="AI44" s="75">
        <f>PXIL!H44</f>
        <v>0</v>
      </c>
      <c r="AJ44" s="75">
        <f>PXIL!N44</f>
        <v>0</v>
      </c>
      <c r="AK44" s="75">
        <f>RTM_IEX!H44</f>
        <v>88.43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22.87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13.641922773837667</v>
      </c>
      <c r="F45">
        <f>GT_Spot!P45</f>
        <v>0</v>
      </c>
      <c r="G45">
        <f>PPCL_NG!P45</f>
        <v>31.117171166257616</v>
      </c>
      <c r="H45">
        <f>PPCL_Spot!P45</f>
        <v>12.73</v>
      </c>
      <c r="I45">
        <f>Bawana_NG!P45</f>
        <v>93.39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1085.210964288442</v>
      </c>
      <c r="P45" s="77">
        <v>112.45</v>
      </c>
      <c r="Q45" s="77">
        <v>32.080000000000005</v>
      </c>
      <c r="R45" s="80">
        <v>37.999999999999993</v>
      </c>
      <c r="S45" s="80">
        <v>0</v>
      </c>
      <c r="T45" s="78">
        <f>SUMPRODUCT(LTA!F45:AJ45,LTA!F$101:AJ$101,LTA!F$103:AJ$103)</f>
        <v>282.2</v>
      </c>
      <c r="U45" s="78">
        <f>SUMPRODUCT(LTA!F45:AJ45,LTA!F$102:AJ$102,LTA!F$103:AJ$103)</f>
        <v>24.880000000000003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340.32</v>
      </c>
      <c r="Z45" s="75">
        <f>IEX!N45</f>
        <v>0</v>
      </c>
      <c r="AA45" s="117">
        <f>STOA!H45</f>
        <v>315.51000000000005</v>
      </c>
      <c r="AB45" s="117">
        <f>-STOA!N45</f>
        <v>-443.41</v>
      </c>
      <c r="AC45">
        <f t="shared" si="0"/>
        <v>25.899691037027761</v>
      </c>
      <c r="AD45">
        <f t="shared" si="1"/>
        <v>2026.4903671915097</v>
      </c>
      <c r="AE45">
        <f>'IDT-1'!B45</f>
        <v>0</v>
      </c>
      <c r="AF45" s="26"/>
      <c r="AG45">
        <f t="shared" si="2"/>
        <v>2026.4903671915097</v>
      </c>
      <c r="AI45" s="75">
        <f>PXIL!H45</f>
        <v>0</v>
      </c>
      <c r="AJ45" s="75">
        <f>PXIL!N45</f>
        <v>0</v>
      </c>
      <c r="AK45" s="75">
        <f>RTM_IEX!H45</f>
        <v>73.040000000000006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41.23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13.641922773837667</v>
      </c>
      <c r="F46">
        <f>GT_Spot!P46</f>
        <v>0</v>
      </c>
      <c r="G46">
        <f>PPCL_NG!P46</f>
        <v>31.117171166257616</v>
      </c>
      <c r="H46">
        <f>PPCL_Spot!P46</f>
        <v>12.73</v>
      </c>
      <c r="I46">
        <f>Bawana_NG!P46</f>
        <v>93.39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1103.802658450938</v>
      </c>
      <c r="P46" s="77">
        <v>112.45</v>
      </c>
      <c r="Q46" s="77">
        <v>32.080000000000005</v>
      </c>
      <c r="R46" s="80">
        <v>37.999999999999993</v>
      </c>
      <c r="S46" s="80">
        <v>0</v>
      </c>
      <c r="T46" s="78">
        <f>SUMPRODUCT(LTA!F46:AJ46,LTA!F$101:AJ$101,LTA!F$103:AJ$103)</f>
        <v>296.93</v>
      </c>
      <c r="U46" s="78">
        <f>SUMPRODUCT(LTA!F46:AJ46,LTA!F$102:AJ$102,LTA!F$103:AJ$103)</f>
        <v>26.02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286.51</v>
      </c>
      <c r="Z46" s="75">
        <f>IEX!N46</f>
        <v>0</v>
      </c>
      <c r="AA46" s="117">
        <f>STOA!H46</f>
        <v>331.08000000000004</v>
      </c>
      <c r="AB46" s="117">
        <f>-STOA!N46</f>
        <v>-443.41</v>
      </c>
      <c r="AC46">
        <f t="shared" si="0"/>
        <v>25.587393945657723</v>
      </c>
      <c r="AD46">
        <f t="shared" si="1"/>
        <v>1991.3143584453753</v>
      </c>
      <c r="AE46">
        <f>'IDT-1'!B46</f>
        <v>0</v>
      </c>
      <c r="AF46" s="26"/>
      <c r="AG46">
        <f t="shared" si="2"/>
        <v>1991.3143584453753</v>
      </c>
      <c r="AI46" s="75">
        <f>PXIL!H46</f>
        <v>0</v>
      </c>
      <c r="AJ46" s="75">
        <f>PXIL!N46</f>
        <v>0</v>
      </c>
      <c r="AK46" s="75">
        <f>RTM_IEX!H46</f>
        <v>9.61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72.95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13.641922773837667</v>
      </c>
      <c r="F47">
        <f>GT_Spot!P47</f>
        <v>0</v>
      </c>
      <c r="G47">
        <f>PPCL_NG!P47</f>
        <v>31.117171166257616</v>
      </c>
      <c r="H47">
        <f>PPCL_Spot!P47</f>
        <v>13.58282975619921</v>
      </c>
      <c r="I47">
        <f>Bawana_NG!P47</f>
        <v>93.39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1104.5909885916444</v>
      </c>
      <c r="P47" s="77">
        <v>112.45</v>
      </c>
      <c r="Q47" s="77">
        <v>32.080000000000005</v>
      </c>
      <c r="R47" s="80">
        <v>37.999999999999993</v>
      </c>
      <c r="S47" s="80">
        <v>0</v>
      </c>
      <c r="T47" s="78">
        <f>SUMPRODUCT(LTA!F47:AJ47,LTA!F$101:AJ$101,LTA!F$103:AJ$103)</f>
        <v>309.27000000000004</v>
      </c>
      <c r="U47" s="78">
        <f>SUMPRODUCT(LTA!F47:AJ47,LTA!F$102:AJ$102,LTA!F$103:AJ$103)</f>
        <v>25.740000000000002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416.16</v>
      </c>
      <c r="Z47" s="75">
        <f>IEX!N47</f>
        <v>0</v>
      </c>
      <c r="AA47" s="117">
        <f>STOA!H47</f>
        <v>257.76</v>
      </c>
      <c r="AB47" s="117">
        <f>-STOA!N47</f>
        <v>-443.41</v>
      </c>
      <c r="AC47">
        <f t="shared" si="0"/>
        <v>25.565921427972441</v>
      </c>
      <c r="AD47">
        <f t="shared" si="1"/>
        <v>1968.8069908599659</v>
      </c>
      <c r="AE47">
        <f>'IDT-1'!B47</f>
        <v>0</v>
      </c>
      <c r="AF47" s="26"/>
      <c r="AG47">
        <f t="shared" si="2"/>
        <v>1968.8069908599659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13.641922773837667</v>
      </c>
      <c r="F48">
        <f>GT_Spot!P48</f>
        <v>0</v>
      </c>
      <c r="G48">
        <f>PPCL_NG!P48</f>
        <v>31.117171166257616</v>
      </c>
      <c r="H48">
        <f>PPCL_Spot!P48</f>
        <v>11.877172101880504</v>
      </c>
      <c r="I48">
        <f>Bawana_NG!P48</f>
        <v>93.39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1085.8207575935658</v>
      </c>
      <c r="P48" s="77">
        <v>112.45</v>
      </c>
      <c r="Q48" s="77">
        <v>32.080000000000005</v>
      </c>
      <c r="R48" s="80">
        <v>37.999999999999993</v>
      </c>
      <c r="S48" s="80">
        <v>0</v>
      </c>
      <c r="T48" s="78">
        <f>SUMPRODUCT(LTA!F48:AJ48,LTA!F$101:AJ$101,LTA!F$103:AJ$103)</f>
        <v>316.39</v>
      </c>
      <c r="U48" s="78">
        <f>SUMPRODUCT(LTA!F48:AJ48,LTA!F$102:AJ$102,LTA!F$103:AJ$103)</f>
        <v>25.41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388.28</v>
      </c>
      <c r="Z48" s="75">
        <f>IEX!N48</f>
        <v>0</v>
      </c>
      <c r="AA48" s="117">
        <f>STOA!H48</f>
        <v>263.91000000000003</v>
      </c>
      <c r="AB48" s="117">
        <f>-STOA!N48</f>
        <v>-443.41</v>
      </c>
      <c r="AC48">
        <f t="shared" si="0"/>
        <v>25.165480332609395</v>
      </c>
      <c r="AD48">
        <f t="shared" si="1"/>
        <v>1943.791543302932</v>
      </c>
      <c r="AE48">
        <f>'IDT-1'!B48</f>
        <v>0</v>
      </c>
      <c r="AF48" s="26"/>
      <c r="AG48">
        <f t="shared" si="2"/>
        <v>1943.791543302932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13.641922773837667</v>
      </c>
      <c r="F49">
        <f>GT_Spot!P49</f>
        <v>0</v>
      </c>
      <c r="G49">
        <f>PPCL_NG!P49</f>
        <v>31.117171166257616</v>
      </c>
      <c r="H49">
        <f>PPCL_Spot!P49</f>
        <v>12.73</v>
      </c>
      <c r="I49">
        <f>Bawana_NG!P49</f>
        <v>93.39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1057.8222388838642</v>
      </c>
      <c r="P49" s="77">
        <v>112.45</v>
      </c>
      <c r="Q49" s="77">
        <v>32.080000000000005</v>
      </c>
      <c r="R49" s="80">
        <v>37.999999999999993</v>
      </c>
      <c r="S49" s="80">
        <v>0</v>
      </c>
      <c r="T49" s="78">
        <f>SUMPRODUCT(LTA!F49:AJ49,LTA!F$101:AJ$101,LTA!F$103:AJ$103)</f>
        <v>319.31</v>
      </c>
      <c r="U49" s="78">
        <f>SUMPRODUCT(LTA!F49:AJ49,LTA!F$102:AJ$102,LTA!F$103:AJ$103)</f>
        <v>25.03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353.68</v>
      </c>
      <c r="Z49" s="75">
        <f>IEX!N49</f>
        <v>0</v>
      </c>
      <c r="AA49" s="117">
        <f>STOA!H49</f>
        <v>270.35000000000002</v>
      </c>
      <c r="AB49" s="117">
        <f>-STOA!N49</f>
        <v>-443.41</v>
      </c>
      <c r="AC49">
        <f t="shared" si="0"/>
        <v>25.606046253467468</v>
      </c>
      <c r="AD49">
        <f t="shared" si="1"/>
        <v>1993.4152865704916</v>
      </c>
      <c r="AE49">
        <f>'IDT-1'!B49</f>
        <v>0</v>
      </c>
      <c r="AF49" s="26"/>
      <c r="AG49">
        <f t="shared" si="2"/>
        <v>1993.4152865704916</v>
      </c>
      <c r="AI49" s="75">
        <f>PXIL!H49</f>
        <v>0</v>
      </c>
      <c r="AJ49" s="75">
        <f>PXIL!N49</f>
        <v>0</v>
      </c>
      <c r="AK49" s="75">
        <f>RTM_IEX!H49</f>
        <v>102.83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13.641922773837667</v>
      </c>
      <c r="F50">
        <f>GT_Spot!P50</f>
        <v>0</v>
      </c>
      <c r="G50">
        <f>PPCL_NG!P50</f>
        <v>31.117171166257616</v>
      </c>
      <c r="H50">
        <f>PPCL_Spot!P50</f>
        <v>12.73</v>
      </c>
      <c r="I50">
        <f>Bawana_NG!P50</f>
        <v>93.39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1082.8031015323281</v>
      </c>
      <c r="P50" s="77">
        <v>112.45</v>
      </c>
      <c r="Q50" s="77">
        <v>32.080000000000005</v>
      </c>
      <c r="R50" s="80">
        <v>37.999999999999993</v>
      </c>
      <c r="S50" s="80">
        <v>0</v>
      </c>
      <c r="T50" s="78">
        <f>SUMPRODUCT(LTA!F50:AJ50,LTA!F$101:AJ$101,LTA!F$103:AJ$103)</f>
        <v>321.28999999999996</v>
      </c>
      <c r="U50" s="78">
        <f>SUMPRODUCT(LTA!F50:AJ50,LTA!F$102:AJ$102,LTA!F$103:AJ$103)</f>
        <v>24.96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316.2</v>
      </c>
      <c r="Z50" s="75">
        <f>IEX!N50</f>
        <v>0</v>
      </c>
      <c r="AA50" s="117">
        <f>STOA!H50</f>
        <v>273.81</v>
      </c>
      <c r="AB50" s="117">
        <f>-STOA!N50</f>
        <v>-443.41</v>
      </c>
      <c r="AC50">
        <f t="shared" si="0"/>
        <v>25.120469844773954</v>
      </c>
      <c r="AD50">
        <f t="shared" si="1"/>
        <v>1938.7217256276492</v>
      </c>
      <c r="AE50">
        <f>'IDT-1'!B50</f>
        <v>0</v>
      </c>
      <c r="AF50" s="26"/>
      <c r="AG50">
        <f t="shared" si="2"/>
        <v>1938.7217256276492</v>
      </c>
      <c r="AI50" s="75">
        <f>PXIL!H50</f>
        <v>0</v>
      </c>
      <c r="AJ50" s="75">
        <f>PXIL!N50</f>
        <v>0</v>
      </c>
      <c r="AK50" s="75">
        <f>RTM_IEX!H50</f>
        <v>54.78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13.641922773837667</v>
      </c>
      <c r="F51">
        <f>GT_Spot!P51</f>
        <v>0</v>
      </c>
      <c r="G51">
        <f>PPCL_NG!P51</f>
        <v>31.117171166257616</v>
      </c>
      <c r="H51">
        <f>PPCL_Spot!P51</f>
        <v>12.73</v>
      </c>
      <c r="I51">
        <f>Bawana_NG!P51</f>
        <v>93.39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1054.9051313659281</v>
      </c>
      <c r="P51" s="77">
        <v>112.45</v>
      </c>
      <c r="Q51" s="77">
        <v>32.080000000000005</v>
      </c>
      <c r="R51" s="80">
        <v>37.999999999999993</v>
      </c>
      <c r="S51" s="80">
        <v>0</v>
      </c>
      <c r="T51" s="78">
        <f>SUMPRODUCT(LTA!F51:AJ51,LTA!F$101:AJ$101,LTA!F$103:AJ$103)</f>
        <v>322.16000000000003</v>
      </c>
      <c r="U51" s="78">
        <f>SUMPRODUCT(LTA!F51:AJ51,LTA!F$102:AJ$102,LTA!F$103:AJ$103)</f>
        <v>24.82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380.59</v>
      </c>
      <c r="Z51" s="75">
        <f>IEX!N51</f>
        <v>0</v>
      </c>
      <c r="AA51" s="117">
        <f>STOA!H51</f>
        <v>176.94</v>
      </c>
      <c r="AB51" s="117">
        <f>-STOA!N51</f>
        <v>-443.41</v>
      </c>
      <c r="AC51">
        <f t="shared" si="0"/>
        <v>24.113503707309636</v>
      </c>
      <c r="AD51">
        <f t="shared" si="1"/>
        <v>1825.3007215987136</v>
      </c>
      <c r="AE51">
        <f>'IDT-1'!B51</f>
        <v>0</v>
      </c>
      <c r="AF51" s="26"/>
      <c r="AG51">
        <f t="shared" si="2"/>
        <v>1825.3007215987136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13.641922773837667</v>
      </c>
      <c r="F52">
        <f>GT_Spot!P52</f>
        <v>0</v>
      </c>
      <c r="G52">
        <f>PPCL_NG!P52</f>
        <v>31.117171166257616</v>
      </c>
      <c r="H52">
        <f>PPCL_Spot!P52</f>
        <v>12.73</v>
      </c>
      <c r="I52">
        <f>Bawana_NG!P52</f>
        <v>93.39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1052.985025791995</v>
      </c>
      <c r="P52" s="77">
        <v>112.45</v>
      </c>
      <c r="Q52" s="77">
        <v>32.080000000000005</v>
      </c>
      <c r="R52" s="80">
        <v>37.999999999999993</v>
      </c>
      <c r="S52" s="80">
        <v>0</v>
      </c>
      <c r="T52" s="78">
        <f>SUMPRODUCT(LTA!F52:AJ52,LTA!F$101:AJ$101,LTA!F$103:AJ$103)</f>
        <v>322.73</v>
      </c>
      <c r="U52" s="78">
        <f>SUMPRODUCT(LTA!F52:AJ52,LTA!F$102:AJ$102,LTA!F$103:AJ$103)</f>
        <v>24.77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346.96</v>
      </c>
      <c r="Z52" s="75">
        <f>IEX!N52</f>
        <v>0</v>
      </c>
      <c r="AA52" s="117">
        <f>STOA!H52</f>
        <v>177.03</v>
      </c>
      <c r="AB52" s="117">
        <f>-STOA!N52</f>
        <v>-443.41</v>
      </c>
      <c r="AC52">
        <f t="shared" si="0"/>
        <v>24.000510778259024</v>
      </c>
      <c r="AD52">
        <f t="shared" si="1"/>
        <v>1812.5736089538311</v>
      </c>
      <c r="AE52">
        <f>'IDT-1'!B52</f>
        <v>0</v>
      </c>
      <c r="AF52" s="26"/>
      <c r="AG52">
        <f t="shared" si="2"/>
        <v>1812.5736089538311</v>
      </c>
      <c r="AI52" s="75">
        <f>PXIL!H52</f>
        <v>0</v>
      </c>
      <c r="AJ52" s="75">
        <f>PXIL!N52</f>
        <v>0</v>
      </c>
      <c r="AK52" s="75">
        <f>RTM_IEX!H52</f>
        <v>22.1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13.641922773837667</v>
      </c>
      <c r="F53">
        <f>GT_Spot!P53</f>
        <v>0</v>
      </c>
      <c r="G53">
        <f>PPCL_NG!P53</f>
        <v>31.117171166257616</v>
      </c>
      <c r="H53">
        <f>PPCL_Spot!P53</f>
        <v>12.73</v>
      </c>
      <c r="I53">
        <f>Bawana_NG!P53</f>
        <v>93.39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1045.6186494780152</v>
      </c>
      <c r="P53" s="77">
        <v>112.45</v>
      </c>
      <c r="Q53" s="77">
        <v>32.080000000000005</v>
      </c>
      <c r="R53" s="80">
        <v>37.999999999999993</v>
      </c>
      <c r="S53" s="80">
        <v>0</v>
      </c>
      <c r="T53" s="78">
        <f>SUMPRODUCT(LTA!F53:AJ53,LTA!F$101:AJ$101,LTA!F$103:AJ$103)</f>
        <v>323.13</v>
      </c>
      <c r="U53" s="78">
        <f>SUMPRODUCT(LTA!F53:AJ53,LTA!F$102:AJ$102,LTA!F$103:AJ$103)</f>
        <v>25.21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322.93</v>
      </c>
      <c r="Z53" s="75">
        <f>IEX!N53</f>
        <v>0</v>
      </c>
      <c r="AA53" s="117">
        <f>STOA!H53</f>
        <v>177.03</v>
      </c>
      <c r="AB53" s="117">
        <f>-STOA!N53</f>
        <v>-443.41</v>
      </c>
      <c r="AC53">
        <f t="shared" si="0"/>
        <v>24.044542666696003</v>
      </c>
      <c r="AD53">
        <f t="shared" si="1"/>
        <v>1817.5332007514144</v>
      </c>
      <c r="AE53">
        <f>'IDT-1'!B53</f>
        <v>0</v>
      </c>
      <c r="AF53" s="26"/>
      <c r="AG53">
        <f t="shared" si="2"/>
        <v>1817.5332007514144</v>
      </c>
      <c r="AI53" s="75">
        <f>PXIL!H53</f>
        <v>0</v>
      </c>
      <c r="AJ53" s="75">
        <f>PXIL!N53</f>
        <v>0</v>
      </c>
      <c r="AK53" s="75">
        <f>RTM_IEX!H53</f>
        <v>57.66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13.641922773837667</v>
      </c>
      <c r="F54">
        <f>GT_Spot!P54</f>
        <v>0</v>
      </c>
      <c r="G54">
        <f>PPCL_NG!P54</f>
        <v>31.117171166257616</v>
      </c>
      <c r="H54">
        <f>PPCL_Spot!P54</f>
        <v>12.73</v>
      </c>
      <c r="I54">
        <f>Bawana_NG!P54</f>
        <v>93.39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1045.9486494780151</v>
      </c>
      <c r="P54" s="77">
        <v>112.45</v>
      </c>
      <c r="Q54" s="77">
        <v>32.080000000000005</v>
      </c>
      <c r="R54" s="80">
        <v>37.999999999999993</v>
      </c>
      <c r="S54" s="80">
        <v>0</v>
      </c>
      <c r="T54" s="78">
        <f>SUMPRODUCT(LTA!F54:AJ54,LTA!F$101:AJ$101,LTA!F$103:AJ$103)</f>
        <v>322.31</v>
      </c>
      <c r="U54" s="78">
        <f>SUMPRODUCT(LTA!F54:AJ54,LTA!F$102:AJ$102,LTA!F$103:AJ$103)</f>
        <v>26.21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286.41000000000003</v>
      </c>
      <c r="Z54" s="75">
        <f>IEX!N54</f>
        <v>0</v>
      </c>
      <c r="AA54" s="117">
        <f>STOA!H54</f>
        <v>177.13</v>
      </c>
      <c r="AB54" s="117">
        <f>-STOA!N54</f>
        <v>-443.41</v>
      </c>
      <c r="AC54">
        <f t="shared" si="0"/>
        <v>23.271902666696</v>
      </c>
      <c r="AD54">
        <f t="shared" si="1"/>
        <v>1730.5058407514146</v>
      </c>
      <c r="AE54">
        <f>'IDT-1'!B54</f>
        <v>0</v>
      </c>
      <c r="AF54" s="26"/>
      <c r="AG54">
        <f t="shared" si="2"/>
        <v>1730.5058407514146</v>
      </c>
      <c r="AI54" s="75">
        <f>PXIL!H54</f>
        <v>0</v>
      </c>
      <c r="AJ54" s="75">
        <f>PXIL!N54</f>
        <v>0</v>
      </c>
      <c r="AK54" s="75">
        <f>RTM_IEX!H54</f>
        <v>5.77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13.000161855948205</v>
      </c>
      <c r="F55">
        <f>GT_Spot!P55</f>
        <v>0</v>
      </c>
      <c r="G55">
        <f>PPCL_NG!P55</f>
        <v>31.117171166257616</v>
      </c>
      <c r="H55">
        <f>PPCL_Spot!P55</f>
        <v>12.73</v>
      </c>
      <c r="I55">
        <f>Bawana_NG!P55</f>
        <v>93.39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1023.7155006039263</v>
      </c>
      <c r="P55" s="77">
        <v>114.22560788988002</v>
      </c>
      <c r="Q55" s="77">
        <v>32.080000000000005</v>
      </c>
      <c r="R55" s="80">
        <v>37.999999999999993</v>
      </c>
      <c r="S55" s="80">
        <v>0</v>
      </c>
      <c r="T55" s="78">
        <f>SUMPRODUCT(LTA!F55:AJ55,LTA!F$101:AJ$101,LTA!F$103:AJ$103)</f>
        <v>322.11</v>
      </c>
      <c r="U55" s="78">
        <f>SUMPRODUCT(LTA!F55:AJ55,LTA!F$102:AJ$102,LTA!F$103:AJ$103)</f>
        <v>26.839999999999996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224.9</v>
      </c>
      <c r="Z55" s="75">
        <f>IEX!N55</f>
        <v>0</v>
      </c>
      <c r="AA55" s="117">
        <f>STOA!H55</f>
        <v>177.42</v>
      </c>
      <c r="AB55" s="117">
        <f>-STOA!N55</f>
        <v>-443.41</v>
      </c>
      <c r="AC55">
        <f t="shared" si="0"/>
        <v>22.500500809957533</v>
      </c>
      <c r="AD55">
        <f t="shared" si="1"/>
        <v>1643.6179407060542</v>
      </c>
      <c r="AE55">
        <f>'IDT-1'!B55</f>
        <v>0</v>
      </c>
      <c r="AF55" s="26"/>
      <c r="AG55">
        <f t="shared" si="2"/>
        <v>1643.6179407060542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9.2849785407725314</v>
      </c>
      <c r="F56">
        <f>GT_Spot!P56</f>
        <v>0</v>
      </c>
      <c r="G56">
        <f>PPCL_NG!P56</f>
        <v>31.117171166257616</v>
      </c>
      <c r="H56">
        <f>PPCL_Spot!P56</f>
        <v>11.68</v>
      </c>
      <c r="I56">
        <f>Bawana_NG!P56</f>
        <v>93.39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1033.5439627617841</v>
      </c>
      <c r="P56" s="77">
        <v>114.22560788988002</v>
      </c>
      <c r="Q56" s="77">
        <v>32.080000000000005</v>
      </c>
      <c r="R56" s="80">
        <v>37.999999999999993</v>
      </c>
      <c r="S56" s="80">
        <v>0</v>
      </c>
      <c r="T56" s="78">
        <f>SUMPRODUCT(LTA!F56:AJ56,LTA!F$101:AJ$101,LTA!F$103:AJ$103)</f>
        <v>321.61</v>
      </c>
      <c r="U56" s="78">
        <f>SUMPRODUCT(LTA!F56:AJ56,LTA!F$102:AJ$102,LTA!F$103:AJ$103)</f>
        <v>27.79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180.69</v>
      </c>
      <c r="Z56" s="75">
        <f>IEX!N56</f>
        <v>0</v>
      </c>
      <c r="AA56" s="117">
        <f>STOA!H56</f>
        <v>177.60999999999999</v>
      </c>
      <c r="AB56" s="117">
        <f>-STOA!N56</f>
        <v>-443.41</v>
      </c>
      <c r="AC56">
        <f t="shared" si="0"/>
        <v>22.161641663773139</v>
      </c>
      <c r="AD56">
        <f t="shared" si="1"/>
        <v>1605.4500786949211</v>
      </c>
      <c r="AE56">
        <f>'IDT-1'!B56</f>
        <v>0</v>
      </c>
      <c r="AF56" s="26"/>
      <c r="AG56">
        <f t="shared" si="2"/>
        <v>1605.4500786949211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9.2849785407725314</v>
      </c>
      <c r="F57">
        <f>GT_Spot!P57</f>
        <v>0</v>
      </c>
      <c r="G57">
        <f>PPCL_NG!P57</f>
        <v>31.117171166257616</v>
      </c>
      <c r="H57">
        <f>PPCL_Spot!P57</f>
        <v>13.58282975619921</v>
      </c>
      <c r="I57">
        <f>Bawana_NG!P57</f>
        <v>93.39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1037.3262924619792</v>
      </c>
      <c r="P57" s="77">
        <v>114.22560788988002</v>
      </c>
      <c r="Q57" s="77">
        <v>32.080000000000005</v>
      </c>
      <c r="R57" s="80">
        <v>37.999999999999993</v>
      </c>
      <c r="S57" s="80">
        <v>0</v>
      </c>
      <c r="T57" s="78">
        <f>SUMPRODUCT(LTA!F57:AJ57,LTA!F$101:AJ$101,LTA!F$103:AJ$103)</f>
        <v>321.64999999999998</v>
      </c>
      <c r="U57" s="78">
        <f>SUMPRODUCT(LTA!F57:AJ57,LTA!F$102:AJ$102,LTA!F$103:AJ$103)</f>
        <v>29.310000000000002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154.74</v>
      </c>
      <c r="Z57" s="75">
        <f>IEX!N57</f>
        <v>0</v>
      </c>
      <c r="AA57" s="117">
        <f>STOA!H57</f>
        <v>176.94</v>
      </c>
      <c r="AB57" s="117">
        <f>-STOA!N57</f>
        <v>-443.41</v>
      </c>
      <c r="AC57">
        <f t="shared" si="0"/>
        <v>22.186461872477704</v>
      </c>
      <c r="AD57">
        <f t="shared" si="1"/>
        <v>1564.0504179426105</v>
      </c>
      <c r="AE57">
        <f>'IDT-1'!B57</f>
        <v>0</v>
      </c>
      <c r="AF57" s="26"/>
      <c r="AG57">
        <f t="shared" si="2"/>
        <v>1564.0504179426105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9.2849785407725314</v>
      </c>
      <c r="F58">
        <f>GT_Spot!P58</f>
        <v>0</v>
      </c>
      <c r="G58">
        <f>PPCL_NG!P58</f>
        <v>31.117171166257616</v>
      </c>
      <c r="H58">
        <f>PPCL_Spot!P58</f>
        <v>12.73</v>
      </c>
      <c r="I58">
        <f>Bawana_NG!P58</f>
        <v>93.39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1013.3027048900119</v>
      </c>
      <c r="P58" s="77">
        <v>114.22560788988002</v>
      </c>
      <c r="Q58" s="77">
        <v>32.080000000000005</v>
      </c>
      <c r="R58" s="80">
        <v>37.999999999999993</v>
      </c>
      <c r="S58" s="80">
        <v>0</v>
      </c>
      <c r="T58" s="78">
        <f>SUMPRODUCT(LTA!F58:AJ58,LTA!F$101:AJ$101,LTA!F$103:AJ$103)</f>
        <v>320.29999999999995</v>
      </c>
      <c r="U58" s="78">
        <f>SUMPRODUCT(LTA!F58:AJ58,LTA!F$102:AJ$102,LTA!F$103:AJ$103)</f>
        <v>23.29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150.9</v>
      </c>
      <c r="Z58" s="75">
        <f>IEX!N58</f>
        <v>0</v>
      </c>
      <c r="AA58" s="117">
        <f>STOA!H58</f>
        <v>173.76999999999998</v>
      </c>
      <c r="AB58" s="117">
        <f>-STOA!N58</f>
        <v>-443.41</v>
      </c>
      <c r="AC58">
        <f t="shared" si="0"/>
        <v>21.645686594501541</v>
      </c>
      <c r="AD58">
        <f t="shared" si="1"/>
        <v>1547.3347758924203</v>
      </c>
      <c r="AE58">
        <f>'IDT-1'!B58</f>
        <v>0</v>
      </c>
      <c r="AF58" s="26"/>
      <c r="AG58">
        <f t="shared" si="2"/>
        <v>1547.3347758924203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13.000161855948205</v>
      </c>
      <c r="F59">
        <f>GT_Spot!P59</f>
        <v>0</v>
      </c>
      <c r="G59">
        <f>PPCL_NG!P59</f>
        <v>31.117171166257616</v>
      </c>
      <c r="H59">
        <f>PPCL_Spot!P59</f>
        <v>12.73</v>
      </c>
      <c r="I59">
        <f>Bawana_NG!P59</f>
        <v>93.39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999.88636715537359</v>
      </c>
      <c r="P59" s="77">
        <v>114.22560788988002</v>
      </c>
      <c r="Q59" s="77">
        <v>32.080000000000005</v>
      </c>
      <c r="R59" s="80">
        <v>37.999999999999993</v>
      </c>
      <c r="S59" s="80">
        <v>0</v>
      </c>
      <c r="T59" s="78">
        <f>SUMPRODUCT(LTA!F59:AJ59,LTA!F$101:AJ$101,LTA!F$103:AJ$103)</f>
        <v>318.46000000000004</v>
      </c>
      <c r="U59" s="78">
        <f>SUMPRODUCT(LTA!F59:AJ59,LTA!F$102:AJ$102,LTA!F$103:AJ$103)</f>
        <v>24.75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135.51</v>
      </c>
      <c r="Z59" s="75">
        <f>IEX!N59</f>
        <v>0</v>
      </c>
      <c r="AA59" s="117">
        <f>STOA!H59</f>
        <v>165.88</v>
      </c>
      <c r="AB59" s="117">
        <f>-STOA!N59</f>
        <v>-443.41</v>
      </c>
      <c r="AC59">
        <f t="shared" si="0"/>
        <v>21.719420435610267</v>
      </c>
      <c r="AD59">
        <f t="shared" si="1"/>
        <v>1555.6398876318488</v>
      </c>
      <c r="AE59">
        <f>'IDT-1'!B59</f>
        <v>0</v>
      </c>
      <c r="AF59" s="26"/>
      <c r="AG59">
        <f t="shared" si="2"/>
        <v>1555.6398876318488</v>
      </c>
      <c r="AI59" s="75">
        <f>PXIL!H59</f>
        <v>0</v>
      </c>
      <c r="AJ59" s="75">
        <f>PXIL!N59</f>
        <v>0</v>
      </c>
      <c r="AK59" s="75">
        <f>RTM_IEX!H59</f>
        <v>41.74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13.000161855948205</v>
      </c>
      <c r="F60">
        <f>GT_Spot!P60</f>
        <v>0</v>
      </c>
      <c r="G60">
        <f>PPCL_NG!P60</f>
        <v>31.117171166257616</v>
      </c>
      <c r="H60">
        <f>PPCL_Spot!P60</f>
        <v>12.73</v>
      </c>
      <c r="I60">
        <f>Bawana_NG!P60</f>
        <v>93.39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999.88636715537359</v>
      </c>
      <c r="P60" s="77">
        <v>114.22560788988002</v>
      </c>
      <c r="Q60" s="77">
        <v>32.080000000000005</v>
      </c>
      <c r="R60" s="80">
        <v>37.999999999999993</v>
      </c>
      <c r="S60" s="80">
        <v>0</v>
      </c>
      <c r="T60" s="78">
        <f>SUMPRODUCT(LTA!F60:AJ60,LTA!F$101:AJ$101,LTA!F$103:AJ$103)</f>
        <v>320.97999999999996</v>
      </c>
      <c r="U60" s="78">
        <f>SUMPRODUCT(LTA!F60:AJ60,LTA!F$102:AJ$102,LTA!F$103:AJ$103)</f>
        <v>25.490000000000002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140.31</v>
      </c>
      <c r="Z60" s="75">
        <f>IEX!N60</f>
        <v>0</v>
      </c>
      <c r="AA60" s="117">
        <f>STOA!H60</f>
        <v>156.07999999999998</v>
      </c>
      <c r="AB60" s="117">
        <f>-STOA!N60</f>
        <v>-443.41</v>
      </c>
      <c r="AC60">
        <f t="shared" si="0"/>
        <v>21.336796435610271</v>
      </c>
      <c r="AD60">
        <f t="shared" si="1"/>
        <v>1512.5425116318488</v>
      </c>
      <c r="AE60">
        <f>'IDT-1'!B60</f>
        <v>0</v>
      </c>
      <c r="AF60" s="26"/>
      <c r="AG60">
        <f t="shared" si="2"/>
        <v>1512.5425116318488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13.000161855948205</v>
      </c>
      <c r="F61">
        <f>GT_Spot!P61</f>
        <v>0</v>
      </c>
      <c r="G61">
        <f>PPCL_NG!P61</f>
        <v>31.117171166257616</v>
      </c>
      <c r="H61">
        <f>PPCL_Spot!P61</f>
        <v>12.73</v>
      </c>
      <c r="I61">
        <f>Bawana_NG!P61</f>
        <v>93.39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1011.7446739153836</v>
      </c>
      <c r="P61" s="77">
        <v>114.22560788988002</v>
      </c>
      <c r="Q61" s="77">
        <v>32.080000000000005</v>
      </c>
      <c r="R61" s="80">
        <v>37.999999999999993</v>
      </c>
      <c r="S61" s="80">
        <v>0</v>
      </c>
      <c r="T61" s="78">
        <f>SUMPRODUCT(LTA!F61:AJ61,LTA!F$101:AJ$101,LTA!F$103:AJ$103)</f>
        <v>316.70999999999998</v>
      </c>
      <c r="U61" s="78">
        <f>SUMPRODUCT(LTA!F61:AJ61,LTA!F$102:AJ$102,LTA!F$103:AJ$103)</f>
        <v>27.35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133.59</v>
      </c>
      <c r="Z61" s="75">
        <f>IEX!N61</f>
        <v>0</v>
      </c>
      <c r="AA61" s="117">
        <f>STOA!H61</f>
        <v>144.44999999999999</v>
      </c>
      <c r="AB61" s="117">
        <f>-STOA!N61</f>
        <v>-443.41</v>
      </c>
      <c r="AC61">
        <f t="shared" si="0"/>
        <v>21.622464763508368</v>
      </c>
      <c r="AD61">
        <f t="shared" si="1"/>
        <v>1462.3551500639608</v>
      </c>
      <c r="AE61">
        <f>'IDT-1'!B61</f>
        <v>0</v>
      </c>
      <c r="AF61" s="26"/>
      <c r="AG61">
        <f t="shared" si="2"/>
        <v>1462.3551500639608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13.000161855948205</v>
      </c>
      <c r="F62">
        <f>GT_Spot!P62</f>
        <v>0</v>
      </c>
      <c r="G62">
        <f>PPCL_NG!P62</f>
        <v>31.117171166257616</v>
      </c>
      <c r="H62">
        <f>PPCL_Spot!P62</f>
        <v>11.68</v>
      </c>
      <c r="I62">
        <f>Bawana_NG!P62</f>
        <v>93.404007958316342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1011.7446739153836</v>
      </c>
      <c r="P62" s="77">
        <v>114.22560788988002</v>
      </c>
      <c r="Q62" s="77">
        <v>32.080000000000005</v>
      </c>
      <c r="R62" s="80">
        <v>37.999999999999993</v>
      </c>
      <c r="S62" s="80">
        <v>0</v>
      </c>
      <c r="T62" s="78">
        <f>SUMPRODUCT(LTA!F62:AJ62,LTA!F$101:AJ$101,LTA!F$103:AJ$103)</f>
        <v>302.60000000000002</v>
      </c>
      <c r="U62" s="78">
        <f>SUMPRODUCT(LTA!F62:AJ62,LTA!F$102:AJ$102,LTA!F$103:AJ$103)</f>
        <v>28.96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122.07</v>
      </c>
      <c r="Z62" s="75">
        <f>IEX!N62</f>
        <v>0</v>
      </c>
      <c r="AA62" s="117">
        <f>STOA!H62</f>
        <v>134.94</v>
      </c>
      <c r="AB62" s="117">
        <f>-STOA!N62</f>
        <v>-443.41</v>
      </c>
      <c r="AC62">
        <f t="shared" si="0"/>
        <v>20.963158932653737</v>
      </c>
      <c r="AD62">
        <f t="shared" si="1"/>
        <v>1468.4484638531321</v>
      </c>
      <c r="AE62">
        <f>'IDT-1'!B62</f>
        <v>0</v>
      </c>
      <c r="AF62" s="26"/>
      <c r="AG62">
        <f t="shared" si="2"/>
        <v>1468.4484638531321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13.641922773837667</v>
      </c>
      <c r="F63">
        <f>GT_Spot!P63</f>
        <v>0</v>
      </c>
      <c r="G63">
        <f>PPCL_NG!P63</f>
        <v>31.117171166257616</v>
      </c>
      <c r="H63">
        <f>PPCL_Spot!P63</f>
        <v>13.58282975619921</v>
      </c>
      <c r="I63">
        <f>Bawana_NG!P63</f>
        <v>93.39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999.88606354084845</v>
      </c>
      <c r="P63" s="77">
        <v>114.22560788988002</v>
      </c>
      <c r="Q63" s="77">
        <v>32.080000000000005</v>
      </c>
      <c r="R63" s="80">
        <v>37.999999999999993</v>
      </c>
      <c r="S63" s="80">
        <v>0</v>
      </c>
      <c r="T63" s="78">
        <f>SUMPRODUCT(LTA!F63:AJ63,LTA!F$101:AJ$101,LTA!F$103:AJ$103)</f>
        <v>285.93</v>
      </c>
      <c r="U63" s="78">
        <f>SUMPRODUCT(LTA!F63:AJ63,LTA!F$102:AJ$102,LTA!F$103:AJ$103)</f>
        <v>31.33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123.98</v>
      </c>
      <c r="Z63" s="75">
        <f>IEX!N63</f>
        <v>0</v>
      </c>
      <c r="AA63" s="117">
        <f>STOA!H63</f>
        <v>125.52000000000001</v>
      </c>
      <c r="AB63" s="117">
        <f>-STOA!N63</f>
        <v>-443.41</v>
      </c>
      <c r="AC63">
        <f t="shared" si="0"/>
        <v>21.177441302977368</v>
      </c>
      <c r="AD63">
        <f t="shared" si="1"/>
        <v>1382.0961538240454</v>
      </c>
      <c r="AE63">
        <f>'IDT-1'!B63</f>
        <v>0</v>
      </c>
      <c r="AF63" s="26"/>
      <c r="AG63">
        <f t="shared" si="2"/>
        <v>1382.0961538240454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13.641922773837667</v>
      </c>
      <c r="F64">
        <f>GT_Spot!P64</f>
        <v>0</v>
      </c>
      <c r="G64">
        <f>PPCL_NG!P64</f>
        <v>31.117171166257616</v>
      </c>
      <c r="H64">
        <f>PPCL_Spot!P64</f>
        <v>12.73</v>
      </c>
      <c r="I64">
        <f>Bawana_NG!P64</f>
        <v>93.39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999.88456077043406</v>
      </c>
      <c r="P64" s="77">
        <v>114.22560788988002</v>
      </c>
      <c r="Q64" s="77">
        <v>32.080000000000005</v>
      </c>
      <c r="R64" s="80">
        <v>37.999999999999993</v>
      </c>
      <c r="S64" s="80">
        <v>0</v>
      </c>
      <c r="T64" s="78">
        <f>SUMPRODUCT(LTA!F64:AJ64,LTA!F$101:AJ$101,LTA!F$103:AJ$103)</f>
        <v>272.51</v>
      </c>
      <c r="U64" s="78">
        <f>SUMPRODUCT(LTA!F64:AJ64,LTA!F$102:AJ$102,LTA!F$103:AJ$103)</f>
        <v>29.769999999999996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136.47999999999999</v>
      </c>
      <c r="Z64" s="75">
        <f>IEX!N64</f>
        <v>0</v>
      </c>
      <c r="AA64" s="117">
        <f>STOA!H64</f>
        <v>114.08</v>
      </c>
      <c r="AB64" s="117">
        <f>-STOA!N64</f>
        <v>-443.41</v>
      </c>
      <c r="AC64">
        <f t="shared" si="0"/>
        <v>20.852108371254872</v>
      </c>
      <c r="AD64">
        <f t="shared" si="1"/>
        <v>1389.6471542291542</v>
      </c>
      <c r="AE64">
        <f>'IDT-1'!B64</f>
        <v>0</v>
      </c>
      <c r="AF64" s="26"/>
      <c r="AG64">
        <f t="shared" si="2"/>
        <v>1389.6471542291542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13.641922773837667</v>
      </c>
      <c r="F65">
        <f>GT_Spot!P65</f>
        <v>0</v>
      </c>
      <c r="G65">
        <f>PPCL_NG!P65</f>
        <v>31.117171166257616</v>
      </c>
      <c r="H65">
        <f>PPCL_Spot!P65</f>
        <v>12.73</v>
      </c>
      <c r="I65">
        <f>Bawana_NG!P65</f>
        <v>93.39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1013.8907910493801</v>
      </c>
      <c r="P65" s="77">
        <v>114.22560788988002</v>
      </c>
      <c r="Q65" s="77">
        <v>32.080000000000005</v>
      </c>
      <c r="R65" s="80">
        <v>37.999999999999993</v>
      </c>
      <c r="S65" s="80">
        <v>0</v>
      </c>
      <c r="T65" s="78">
        <f>SUMPRODUCT(LTA!F65:AJ65,LTA!F$101:AJ$101,LTA!F$103:AJ$103)</f>
        <v>255.84</v>
      </c>
      <c r="U65" s="78">
        <f>SUMPRODUCT(LTA!F65:AJ65,LTA!F$102:AJ$102,LTA!F$103:AJ$103)</f>
        <v>32.75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145.12</v>
      </c>
      <c r="Z65" s="75">
        <f>IEX!N65</f>
        <v>0</v>
      </c>
      <c r="AA65" s="117">
        <f>STOA!H65</f>
        <v>99.37</v>
      </c>
      <c r="AB65" s="117">
        <f>-STOA!N65</f>
        <v>-443.41</v>
      </c>
      <c r="AC65">
        <f t="shared" si="0"/>
        <v>21.014550258242281</v>
      </c>
      <c r="AD65">
        <f t="shared" si="1"/>
        <v>1359.7309426211129</v>
      </c>
      <c r="AE65">
        <f>'IDT-1'!B65</f>
        <v>0</v>
      </c>
      <c r="AF65" s="26"/>
      <c r="AG65">
        <f t="shared" si="2"/>
        <v>1359.7309426211129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13.641922773837667</v>
      </c>
      <c r="F66">
        <f>GT_Spot!P66</f>
        <v>0</v>
      </c>
      <c r="G66">
        <f>PPCL_NG!P66</f>
        <v>31.117171166257616</v>
      </c>
      <c r="H66">
        <f>PPCL_Spot!P66</f>
        <v>12.73</v>
      </c>
      <c r="I66">
        <f>Bawana_NG!P66</f>
        <v>93.39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1012.1895751993038</v>
      </c>
      <c r="P66" s="77">
        <v>114.22560788988002</v>
      </c>
      <c r="Q66" s="77">
        <v>32.080000000000005</v>
      </c>
      <c r="R66" s="80">
        <v>37.999999999999993</v>
      </c>
      <c r="S66" s="80">
        <v>0</v>
      </c>
      <c r="T66" s="78">
        <f>SUMPRODUCT(LTA!F66:AJ66,LTA!F$101:AJ$101,LTA!F$103:AJ$103)</f>
        <v>236.43</v>
      </c>
      <c r="U66" s="78">
        <f>SUMPRODUCT(LTA!F66:AJ66,LTA!F$102:AJ$102,LTA!F$103:AJ$103)</f>
        <v>33.230000000000004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169.16</v>
      </c>
      <c r="Z66" s="75">
        <f>IEX!N66</f>
        <v>0</v>
      </c>
      <c r="AA66" s="117">
        <f>STOA!H66</f>
        <v>81.790000000000006</v>
      </c>
      <c r="AB66" s="117">
        <f>-STOA!N66</f>
        <v>-443.41</v>
      </c>
      <c r="AC66">
        <f t="shared" si="0"/>
        <v>20.667890370706729</v>
      </c>
      <c r="AD66">
        <f t="shared" si="1"/>
        <v>1370.9063866585723</v>
      </c>
      <c r="AE66">
        <f>'IDT-1'!B66</f>
        <v>0</v>
      </c>
      <c r="AF66" s="26"/>
      <c r="AG66">
        <f t="shared" si="2"/>
        <v>1370.9063866585723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13.641922773837667</v>
      </c>
      <c r="F67">
        <f>GT_Spot!P67</f>
        <v>0</v>
      </c>
      <c r="G67">
        <f>PPCL_NG!P67</f>
        <v>31.117171166257616</v>
      </c>
      <c r="H67">
        <f>PPCL_Spot!P67</f>
        <v>12.73</v>
      </c>
      <c r="I67">
        <f>Bawana_NG!P67</f>
        <v>93.39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1009.3301010409332</v>
      </c>
      <c r="P67" s="77">
        <v>114.22560788988002</v>
      </c>
      <c r="Q67" s="77">
        <v>32.080000000000005</v>
      </c>
      <c r="R67" s="80">
        <v>38</v>
      </c>
      <c r="S67" s="80">
        <v>0</v>
      </c>
      <c r="T67" s="78">
        <f>SUMPRODUCT(LTA!F67:AJ67,LTA!F$101:AJ$101,LTA!F$103:AJ$103)</f>
        <v>215.74</v>
      </c>
      <c r="U67" s="78">
        <f>SUMPRODUCT(LTA!F67:AJ67,LTA!F$102:AJ$102,LTA!F$103:AJ$103)</f>
        <v>34.81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198.95</v>
      </c>
      <c r="Z67" s="75">
        <f>IEX!N67</f>
        <v>0</v>
      </c>
      <c r="AA67" s="117">
        <f>STOA!H67</f>
        <v>68.52</v>
      </c>
      <c r="AB67" s="117">
        <f>-STOA!N67</f>
        <v>-443.41</v>
      </c>
      <c r="AC67">
        <f t="shared" si="0"/>
        <v>20.859644441212343</v>
      </c>
      <c r="AD67">
        <f t="shared" si="1"/>
        <v>1338.2651584296959</v>
      </c>
      <c r="AE67">
        <f>'IDT-1'!B67</f>
        <v>0</v>
      </c>
      <c r="AF67" s="26"/>
      <c r="AG67">
        <f t="shared" si="2"/>
        <v>1338.2651584296959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13.641922773837667</v>
      </c>
      <c r="F68">
        <f>GT_Spot!P68</f>
        <v>0</v>
      </c>
      <c r="G68">
        <f>PPCL_NG!P68</f>
        <v>31.117171166257616</v>
      </c>
      <c r="H68">
        <f>PPCL_Spot!P68</f>
        <v>11.68</v>
      </c>
      <c r="I68">
        <f>Bawana_NG!P68</f>
        <v>94.884054551907155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1031.2341212041474</v>
      </c>
      <c r="P68" s="77">
        <v>114.22560788988002</v>
      </c>
      <c r="Q68" s="77">
        <v>32.080000000000005</v>
      </c>
      <c r="R68" s="80">
        <v>37.999999999999993</v>
      </c>
      <c r="S68" s="80">
        <v>0</v>
      </c>
      <c r="T68" s="78">
        <f>SUMPRODUCT(LTA!F68:AJ68,LTA!F$101:AJ$101,LTA!F$103:AJ$103)</f>
        <v>192.97</v>
      </c>
      <c r="U68" s="78">
        <f>SUMPRODUCT(LTA!F68:AJ68,LTA!F$102:AJ$102,LTA!F$103:AJ$103)</f>
        <v>35.74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225.86</v>
      </c>
      <c r="Z68" s="75">
        <f>IEX!N68</f>
        <v>0</v>
      </c>
      <c r="AA68" s="117">
        <f>STOA!H68</f>
        <v>56.7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20.703929290472963</v>
      </c>
      <c r="AD68">
        <f t="shared" ref="AD68:AD98" si="4">SUM(B68:AB68,AI68:AR68)-AC68</f>
        <v>1387.0189482955568</v>
      </c>
      <c r="AE68">
        <f>'IDT-1'!B68</f>
        <v>0</v>
      </c>
      <c r="AF68" s="26"/>
      <c r="AG68">
        <f t="shared" ref="AG68:AG98" si="5">SUM(AD68:AF68)</f>
        <v>1387.0189482955568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13.641922773837667</v>
      </c>
      <c r="F69">
        <f>GT_Spot!P69</f>
        <v>0</v>
      </c>
      <c r="G69">
        <f>PPCL_NG!P69</f>
        <v>31.117171166257616</v>
      </c>
      <c r="H69">
        <f>PPCL_Spot!P69</f>
        <v>13.58282975619921</v>
      </c>
      <c r="I69">
        <f>Bawana_NG!P69</f>
        <v>93.99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1054.0437992854697</v>
      </c>
      <c r="P69" s="77">
        <v>114.22560788988002</v>
      </c>
      <c r="Q69" s="77">
        <v>32.080000000000005</v>
      </c>
      <c r="R69" s="80">
        <v>30.265649611957457</v>
      </c>
      <c r="S69" s="80">
        <v>0</v>
      </c>
      <c r="T69" s="78">
        <f>SUMPRODUCT(LTA!F69:AJ69,LTA!F$101:AJ$101,LTA!F$103:AJ$103)</f>
        <v>168.97</v>
      </c>
      <c r="U69" s="78">
        <f>SUMPRODUCT(LTA!F69:AJ69,LTA!F$102:AJ$102,LTA!F$103:AJ$103)</f>
        <v>36.159999999999997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261.42</v>
      </c>
      <c r="Z69" s="75">
        <f>IEX!N69</f>
        <v>0</v>
      </c>
      <c r="AA69" s="117">
        <f>STOA!H69</f>
        <v>42.86</v>
      </c>
      <c r="AB69" s="117">
        <f>-STOA!N69</f>
        <v>-443.41</v>
      </c>
      <c r="AC69">
        <f t="shared" si="3"/>
        <v>21.468326577569663</v>
      </c>
      <c r="AD69">
        <f t="shared" si="4"/>
        <v>1328.4786539060319</v>
      </c>
      <c r="AE69">
        <f>'IDT-1'!B69</f>
        <v>0</v>
      </c>
      <c r="AF69" s="26"/>
      <c r="AG69">
        <f t="shared" si="5"/>
        <v>1328.4786539060319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13.641922773837667</v>
      </c>
      <c r="F70">
        <f>GT_Spot!P70</f>
        <v>0</v>
      </c>
      <c r="G70">
        <f>PPCL_NG!P70</f>
        <v>31.117171166257616</v>
      </c>
      <c r="H70">
        <f>PPCL_Spot!P70</f>
        <v>12.73</v>
      </c>
      <c r="I70">
        <f>Bawana_NG!P70</f>
        <v>93.99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1080.4259858020635</v>
      </c>
      <c r="P70" s="77">
        <v>114.22560788988002</v>
      </c>
      <c r="Q70" s="77">
        <v>32.080000000000005</v>
      </c>
      <c r="R70" s="80">
        <v>16.555567451820124</v>
      </c>
      <c r="S70" s="80">
        <v>0</v>
      </c>
      <c r="T70" s="78">
        <f>SUMPRODUCT(LTA!F70:AJ70,LTA!F$101:AJ$101,LTA!F$103:AJ$103)</f>
        <v>143.1</v>
      </c>
      <c r="U70" s="78">
        <f>SUMPRODUCT(LTA!F70:AJ70,LTA!F$102:AJ$102,LTA!F$103:AJ$103)</f>
        <v>36.270000000000003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249.89</v>
      </c>
      <c r="Z70" s="75">
        <f>IEX!N70</f>
        <v>0</v>
      </c>
      <c r="AA70" s="117">
        <f>STOA!H70</f>
        <v>32.67</v>
      </c>
      <c r="AB70" s="117">
        <f>-STOA!N70</f>
        <v>-443.41</v>
      </c>
      <c r="AC70">
        <f t="shared" si="3"/>
        <v>20.800274905916325</v>
      </c>
      <c r="AD70">
        <f t="shared" si="4"/>
        <v>1333.3859801779422</v>
      </c>
      <c r="AE70">
        <f>'IDT-1'!B70</f>
        <v>19.055</v>
      </c>
      <c r="AF70" s="26"/>
      <c r="AG70">
        <f t="shared" si="5"/>
        <v>1352.4409801779423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-59.1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13.641922773837667</v>
      </c>
      <c r="F71">
        <f>GT_Spot!P71</f>
        <v>0</v>
      </c>
      <c r="G71">
        <f>PPCL_NG!P71</f>
        <v>31.117171166257616</v>
      </c>
      <c r="H71">
        <f>PPCL_Spot!P71</f>
        <v>12.73</v>
      </c>
      <c r="I71">
        <f>Bawana_NG!P71</f>
        <v>93.4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1112.1528913281047</v>
      </c>
      <c r="P71" s="77">
        <v>114.22560788988002</v>
      </c>
      <c r="Q71" s="77">
        <v>32.080000000000005</v>
      </c>
      <c r="R71" s="80">
        <v>6.29</v>
      </c>
      <c r="S71" s="80">
        <v>0</v>
      </c>
      <c r="T71" s="78">
        <f>SUMPRODUCT(LTA!F71:AJ71,LTA!F$101:AJ$101,LTA!F$103:AJ$103)</f>
        <v>114.53</v>
      </c>
      <c r="U71" s="78">
        <f>SUMPRODUCT(LTA!F71:AJ71,LTA!F$102:AJ$102,LTA!F$103:AJ$103)</f>
        <v>38.68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221.05</v>
      </c>
      <c r="Z71" s="75">
        <f>IEX!N71</f>
        <v>0</v>
      </c>
      <c r="AA71" s="117">
        <f>STOA!H71</f>
        <v>128.15</v>
      </c>
      <c r="AB71" s="117">
        <f>-STOA!N71</f>
        <v>-543.41000000000008</v>
      </c>
      <c r="AC71">
        <f t="shared" si="3"/>
        <v>22.520069828669232</v>
      </c>
      <c r="AD71">
        <f t="shared" si="4"/>
        <v>1260.1175233294107</v>
      </c>
      <c r="AE71">
        <f>'IDT-1'!B71</f>
        <v>71.323999999999998</v>
      </c>
      <c r="AF71" s="26"/>
      <c r="AG71">
        <f t="shared" si="5"/>
        <v>1331.4415233294108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-92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13.641922773837667</v>
      </c>
      <c r="F72">
        <f>GT_Spot!P72</f>
        <v>0</v>
      </c>
      <c r="G72">
        <f>PPCL_NG!P72</f>
        <v>31.117171166257616</v>
      </c>
      <c r="H72">
        <f>PPCL_Spot!P72</f>
        <v>12.73</v>
      </c>
      <c r="I72">
        <f>Bawana_NG!P72</f>
        <v>93.39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1166.396313071624</v>
      </c>
      <c r="P72" s="77">
        <v>114.22560788988002</v>
      </c>
      <c r="Q72" s="77">
        <v>32.080000000000005</v>
      </c>
      <c r="R72" s="80">
        <v>1.36</v>
      </c>
      <c r="S72" s="80">
        <v>0</v>
      </c>
      <c r="T72" s="78">
        <f>SUMPRODUCT(LTA!F72:AJ72,LTA!F$101:AJ$101,LTA!F$103:AJ$103)</f>
        <v>85.759999999999991</v>
      </c>
      <c r="U72" s="78">
        <f>SUMPRODUCT(LTA!F72:AJ72,LTA!F$102:AJ$102,LTA!F$103:AJ$103)</f>
        <v>38.739999999999995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241.24</v>
      </c>
      <c r="Z72" s="75">
        <f>IEX!N72</f>
        <v>0</v>
      </c>
      <c r="AA72" s="117">
        <f>STOA!H72</f>
        <v>128.15</v>
      </c>
      <c r="AB72" s="117">
        <f>-STOA!N72</f>
        <v>-543.41000000000008</v>
      </c>
      <c r="AC72">
        <f t="shared" si="3"/>
        <v>22.772426409745858</v>
      </c>
      <c r="AD72">
        <f t="shared" si="4"/>
        <v>1312.6485884918534</v>
      </c>
      <c r="AE72">
        <f>'IDT-1'!B72</f>
        <v>82.350999999999999</v>
      </c>
      <c r="AF72" s="26"/>
      <c r="AG72">
        <f t="shared" si="5"/>
        <v>1394.9995884918535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-80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13.641922773837667</v>
      </c>
      <c r="F73">
        <f>GT_Spot!P73</f>
        <v>0</v>
      </c>
      <c r="G73">
        <f>PPCL_NG!P73</f>
        <v>31.117171166257616</v>
      </c>
      <c r="H73">
        <f>PPCL_Spot!P73</f>
        <v>12.73</v>
      </c>
      <c r="I73">
        <f>Bawana_NG!P73</f>
        <v>93.39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1210.8162333537914</v>
      </c>
      <c r="P73" s="77">
        <v>114.22560788988002</v>
      </c>
      <c r="Q73" s="77">
        <v>32.080000000000005</v>
      </c>
      <c r="R73" s="80">
        <v>0</v>
      </c>
      <c r="S73" s="80">
        <v>0</v>
      </c>
      <c r="T73" s="78">
        <f>SUMPRODUCT(LTA!F73:AJ73,LTA!F$101:AJ$101,LTA!F$103:AJ$103)</f>
        <v>54.22</v>
      </c>
      <c r="U73" s="78">
        <f>SUMPRODUCT(LTA!F73:AJ73,LTA!F$102:AJ$102,LTA!F$103:AJ$103)</f>
        <v>39.03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229.7</v>
      </c>
      <c r="Z73" s="75">
        <f>IEX!N73</f>
        <v>0</v>
      </c>
      <c r="AA73" s="117">
        <f>STOA!H73</f>
        <v>128.15</v>
      </c>
      <c r="AB73" s="117">
        <f>-STOA!N73</f>
        <v>-543.41000000000008</v>
      </c>
      <c r="AC73">
        <f t="shared" si="3"/>
        <v>22.233235929375017</v>
      </c>
      <c r="AD73">
        <f t="shared" si="4"/>
        <v>1374.4576992543916</v>
      </c>
      <c r="AE73">
        <f>'IDT-1'!B73</f>
        <v>91.509</v>
      </c>
      <c r="AF73" s="26"/>
      <c r="AG73">
        <f t="shared" si="5"/>
        <v>1465.9666992543916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13.641922773837667</v>
      </c>
      <c r="F74">
        <f>GT_Spot!P74</f>
        <v>0</v>
      </c>
      <c r="G74">
        <f>PPCL_NG!P74</f>
        <v>31.117171166257616</v>
      </c>
      <c r="H74">
        <f>PPCL_Spot!P74</f>
        <v>11.68</v>
      </c>
      <c r="I74">
        <f>Bawana_NG!P74</f>
        <v>93.4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1188.7719967829671</v>
      </c>
      <c r="P74" s="77">
        <v>114.22560788988002</v>
      </c>
      <c r="Q74" s="77">
        <v>32.080000000000005</v>
      </c>
      <c r="R74" s="80">
        <v>0</v>
      </c>
      <c r="S74" s="80">
        <v>0</v>
      </c>
      <c r="T74" s="78">
        <f>SUMPRODUCT(LTA!F74:AJ74,LTA!F$101:AJ$101,LTA!F$103:AJ$103)</f>
        <v>28.339999999999996</v>
      </c>
      <c r="U74" s="78">
        <f>SUMPRODUCT(LTA!F74:AJ74,LTA!F$102:AJ$102,LTA!F$103:AJ$103)</f>
        <v>39.25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271.02999999999997</v>
      </c>
      <c r="Z74" s="75">
        <f>IEX!N74</f>
        <v>0</v>
      </c>
      <c r="AA74" s="117">
        <f>STOA!H74</f>
        <v>148.33000000000001</v>
      </c>
      <c r="AB74" s="117">
        <f>-STOA!N74</f>
        <v>-543.41000000000008</v>
      </c>
      <c r="AC74">
        <f t="shared" si="3"/>
        <v>22.354452775073955</v>
      </c>
      <c r="AD74">
        <f t="shared" si="4"/>
        <v>1386.1022458378682</v>
      </c>
      <c r="AE74">
        <f>'IDT-1'!B74</f>
        <v>77.019000000000005</v>
      </c>
      <c r="AF74" s="26"/>
      <c r="AG74">
        <f t="shared" si="5"/>
        <v>1463.1212458378682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13.748778565799844</v>
      </c>
      <c r="F75">
        <f>GT_Spot!P75</f>
        <v>0</v>
      </c>
      <c r="G75">
        <f>PPCL_NG!P75</f>
        <v>31.117171166257616</v>
      </c>
      <c r="H75">
        <f>PPCL_Spot!P75</f>
        <v>13.58282975619921</v>
      </c>
      <c r="I75">
        <f>Bawana_NG!P75</f>
        <v>93.39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1182.0724412582204</v>
      </c>
      <c r="P75" s="77">
        <v>114.22560788988002</v>
      </c>
      <c r="Q75" s="77">
        <v>32.080000000000005</v>
      </c>
      <c r="R75" s="80">
        <v>0</v>
      </c>
      <c r="S75" s="80">
        <v>0</v>
      </c>
      <c r="T75" s="78">
        <f>SUMPRODUCT(LTA!F75:AJ75,LTA!F$101:AJ$101,LTA!F$103:AJ$103)</f>
        <v>10.059999999999999</v>
      </c>
      <c r="U75" s="78">
        <f>SUMPRODUCT(LTA!F75:AJ75,LTA!F$102:AJ$102,LTA!F$103:AJ$103)</f>
        <v>39.619999999999997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37.479999999999997</v>
      </c>
      <c r="Z75" s="75">
        <f>IEX!N75</f>
        <v>0</v>
      </c>
      <c r="AA75" s="117">
        <f>STOA!H75</f>
        <v>209.84000000000003</v>
      </c>
      <c r="AB75" s="117">
        <f>-STOA!N75</f>
        <v>-294.7</v>
      </c>
      <c r="AC75">
        <f t="shared" si="3"/>
        <v>18.255892272790899</v>
      </c>
      <c r="AD75">
        <f t="shared" si="4"/>
        <v>1464.2609363635659</v>
      </c>
      <c r="AE75">
        <f>'IDT-1'!B75</f>
        <v>61.161999999999999</v>
      </c>
      <c r="AF75" s="26"/>
      <c r="AG75">
        <f t="shared" si="5"/>
        <v>1525.4229363635659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13.748778565799844</v>
      </c>
      <c r="F76">
        <f>GT_Spot!P76</f>
        <v>0</v>
      </c>
      <c r="G76">
        <f>PPCL_NG!P76</f>
        <v>31.117171166257616</v>
      </c>
      <c r="H76">
        <f>PPCL_Spot!P76</f>
        <v>12.73</v>
      </c>
      <c r="I76">
        <f>Bawana_NG!P76</f>
        <v>93.39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1190.4190533410811</v>
      </c>
      <c r="P76" s="77">
        <v>114.22560788988002</v>
      </c>
      <c r="Q76" s="77">
        <v>32.080000000000005</v>
      </c>
      <c r="R76" s="80">
        <v>0</v>
      </c>
      <c r="S76" s="80">
        <v>0</v>
      </c>
      <c r="T76" s="78">
        <f>SUMPRODUCT(LTA!F76:AJ76,LTA!F$101:AJ$101,LTA!F$103:AJ$103)</f>
        <v>1.8199999999999998</v>
      </c>
      <c r="U76" s="78">
        <f>SUMPRODUCT(LTA!F76:AJ76,LTA!F$102:AJ$102,LTA!F$103:AJ$103)</f>
        <v>40.130000000000003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77.849999999999994</v>
      </c>
      <c r="Z76" s="75">
        <f>IEX!N76</f>
        <v>0</v>
      </c>
      <c r="AA76" s="117">
        <f>STOA!H76</f>
        <v>209.84000000000003</v>
      </c>
      <c r="AB76" s="117">
        <f>-STOA!N76</f>
        <v>-294.7</v>
      </c>
      <c r="AC76">
        <f t="shared" si="3"/>
        <v>18.609069557265524</v>
      </c>
      <c r="AD76">
        <f t="shared" si="4"/>
        <v>1504.0415414057529</v>
      </c>
      <c r="AE76">
        <f>'IDT-1'!B76</f>
        <v>46.334000000000003</v>
      </c>
      <c r="AF76" s="26"/>
      <c r="AG76">
        <f t="shared" si="5"/>
        <v>1550.375541405753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13.748778565799844</v>
      </c>
      <c r="F77">
        <f>GT_Spot!P77</f>
        <v>0</v>
      </c>
      <c r="G77">
        <f>PPCL_NG!P77</f>
        <v>31.117171166257616</v>
      </c>
      <c r="H77">
        <f>PPCL_Spot!P77</f>
        <v>12.73</v>
      </c>
      <c r="I77">
        <f>Bawana_NG!P77</f>
        <v>93.39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1209.6827469189602</v>
      </c>
      <c r="P77" s="77">
        <v>114.22560788988002</v>
      </c>
      <c r="Q77" s="77">
        <v>32.080000000000005</v>
      </c>
      <c r="R77" s="80">
        <v>0</v>
      </c>
      <c r="S77" s="80">
        <v>0</v>
      </c>
      <c r="T77" s="78">
        <f>SUMPRODUCT(LTA!F77:AJ77,LTA!F$101:AJ$101,LTA!F$103:AJ$103)</f>
        <v>0.06</v>
      </c>
      <c r="U77" s="78">
        <f>SUMPRODUCT(LTA!F77:AJ77,LTA!F$102:AJ$102,LTA!F$103:AJ$103)</f>
        <v>45.099999999999994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84.58</v>
      </c>
      <c r="Z77" s="75">
        <f>IEX!N77</f>
        <v>0</v>
      </c>
      <c r="AA77" s="117">
        <f>STOA!H77</f>
        <v>209.84000000000003</v>
      </c>
      <c r="AB77" s="117">
        <f>-STOA!N77</f>
        <v>-294.7</v>
      </c>
      <c r="AC77">
        <f t="shared" si="3"/>
        <v>18.866062060750856</v>
      </c>
      <c r="AD77">
        <f t="shared" si="4"/>
        <v>1532.9882424801463</v>
      </c>
      <c r="AE77">
        <f>'IDT-1'!B77</f>
        <v>46.433999999999997</v>
      </c>
      <c r="AF77" s="26"/>
      <c r="AG77">
        <f t="shared" si="5"/>
        <v>1579.4222424801462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13.748778565799844</v>
      </c>
      <c r="F78">
        <f>GT_Spot!P78</f>
        <v>0</v>
      </c>
      <c r="G78">
        <f>PPCL_NG!P78</f>
        <v>31.117171166257616</v>
      </c>
      <c r="H78">
        <f>PPCL_Spot!P78</f>
        <v>12.73</v>
      </c>
      <c r="I78">
        <f>Bawana_NG!P78</f>
        <v>93.39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1192.8277796444625</v>
      </c>
      <c r="P78" s="77">
        <v>114.22560788988002</v>
      </c>
      <c r="Q78" s="77">
        <v>32.080000000000005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45.79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91.3</v>
      </c>
      <c r="Z78" s="75">
        <f>IEX!N78</f>
        <v>0</v>
      </c>
      <c r="AA78" s="117">
        <f>STOA!H78</f>
        <v>209.84000000000003</v>
      </c>
      <c r="AB78" s="117">
        <f>-STOA!N78</f>
        <v>-294.7</v>
      </c>
      <c r="AC78">
        <f t="shared" si="3"/>
        <v>19.114815443166268</v>
      </c>
      <c r="AD78">
        <f t="shared" si="4"/>
        <v>1485.7945218232333</v>
      </c>
      <c r="AE78">
        <f>'IDT-1'!B78</f>
        <v>44.628</v>
      </c>
      <c r="AF78" s="26"/>
      <c r="AG78">
        <f t="shared" si="5"/>
        <v>1530.4225218232332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-37.44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13.748778565799844</v>
      </c>
      <c r="F79">
        <f>GT_Spot!P79</f>
        <v>0</v>
      </c>
      <c r="G79">
        <f>PPCL_NG!P79</f>
        <v>31.117171166257616</v>
      </c>
      <c r="H79">
        <f>PPCL_Spot!P79</f>
        <v>12.73</v>
      </c>
      <c r="I79">
        <f>Bawana_NG!P79</f>
        <v>93.39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1113.9769308616821</v>
      </c>
      <c r="P79" s="77">
        <v>114.22560788988002</v>
      </c>
      <c r="Q79" s="77">
        <v>32.080000000000005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46.03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99.96</v>
      </c>
      <c r="Z79" s="75">
        <f>IEX!N79</f>
        <v>0</v>
      </c>
      <c r="AA79" s="117">
        <f>STOA!H79</f>
        <v>208.68</v>
      </c>
      <c r="AB79" s="117">
        <f>-STOA!N79</f>
        <v>-253.12</v>
      </c>
      <c r="AC79">
        <f t="shared" si="3"/>
        <v>18.142615437961744</v>
      </c>
      <c r="AD79">
        <f t="shared" si="4"/>
        <v>1454.6758730456579</v>
      </c>
      <c r="AE79">
        <f>'IDT-1'!B79</f>
        <v>41.34</v>
      </c>
      <c r="AF79" s="26"/>
      <c r="AG79">
        <f t="shared" si="5"/>
        <v>1496.0158730456578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13.748778565799844</v>
      </c>
      <c r="F80">
        <f>GT_Spot!P80</f>
        <v>0</v>
      </c>
      <c r="G80">
        <f>PPCL_NG!P80</f>
        <v>31.117171166257616</v>
      </c>
      <c r="H80">
        <f>PPCL_Spot!P80</f>
        <v>11.68</v>
      </c>
      <c r="I80">
        <f>Bawana_NG!P80</f>
        <v>93.39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1097.6072258992131</v>
      </c>
      <c r="P80" s="77">
        <v>114.22560788988002</v>
      </c>
      <c r="Q80" s="77">
        <v>32.080000000000005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50.96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115.33</v>
      </c>
      <c r="Z80" s="75">
        <f>IEX!N80</f>
        <v>0</v>
      </c>
      <c r="AA80" s="117">
        <f>STOA!H80</f>
        <v>208.68</v>
      </c>
      <c r="AB80" s="117">
        <f>-STOA!N80</f>
        <v>-253.12</v>
      </c>
      <c r="AC80">
        <f t="shared" si="3"/>
        <v>18.079180759070063</v>
      </c>
      <c r="AD80">
        <f t="shared" si="4"/>
        <v>1467.6196027620801</v>
      </c>
      <c r="AE80">
        <f>'IDT-1'!B80</f>
        <v>44.978999999999999</v>
      </c>
      <c r="AF80" s="26"/>
      <c r="AG80">
        <f t="shared" si="5"/>
        <v>1512.5986027620802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13.748778565799844</v>
      </c>
      <c r="F81">
        <f>GT_Spot!P81</f>
        <v>0</v>
      </c>
      <c r="G81">
        <f>PPCL_NG!P81</f>
        <v>31.117171166257616</v>
      </c>
      <c r="H81">
        <f>PPCL_Spot!P81</f>
        <v>13.58282975619921</v>
      </c>
      <c r="I81">
        <f>Bawana_NG!P81</f>
        <v>93.39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1077.9848498920128</v>
      </c>
      <c r="P81" s="77">
        <v>114.22560788988002</v>
      </c>
      <c r="Q81" s="77">
        <v>32.080000000000005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51.03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199.9</v>
      </c>
      <c r="Z81" s="75">
        <f>IEX!N81</f>
        <v>0</v>
      </c>
      <c r="AA81" s="117">
        <f>STOA!H81</f>
        <v>147.16999999999999</v>
      </c>
      <c r="AB81" s="117">
        <f>-STOA!N81</f>
        <v>-253.12</v>
      </c>
      <c r="AC81">
        <f t="shared" si="3"/>
        <v>18.126792752061256</v>
      </c>
      <c r="AD81">
        <f t="shared" si="4"/>
        <v>1472.9824445180884</v>
      </c>
      <c r="AE81">
        <f>'IDT-1'!B81</f>
        <v>50.76</v>
      </c>
      <c r="AF81" s="26"/>
      <c r="AG81">
        <f t="shared" si="5"/>
        <v>1523.7424445180884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13.748778565799844</v>
      </c>
      <c r="F82">
        <f>GT_Spot!P82</f>
        <v>0</v>
      </c>
      <c r="G82">
        <f>PPCL_NG!P82</f>
        <v>31.117171166257616</v>
      </c>
      <c r="H82">
        <f>PPCL_Spot!P82</f>
        <v>12.73</v>
      </c>
      <c r="I82">
        <f>Bawana_NG!P82</f>
        <v>93.39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1065.8634916719755</v>
      </c>
      <c r="P82" s="77">
        <v>114.22560788988002</v>
      </c>
      <c r="Q82" s="77">
        <v>32.080000000000005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50.980000000000004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185.49</v>
      </c>
      <c r="Z82" s="75">
        <f>IEX!N82</f>
        <v>0</v>
      </c>
      <c r="AA82" s="117">
        <f>STOA!H82</f>
        <v>147.16999999999999</v>
      </c>
      <c r="AB82" s="117">
        <f>-STOA!N82</f>
        <v>-253.12</v>
      </c>
      <c r="AC82">
        <f t="shared" si="3"/>
        <v>17.885371897870375</v>
      </c>
      <c r="AD82">
        <f t="shared" si="4"/>
        <v>1445.7896773960424</v>
      </c>
      <c r="AE82">
        <f>'IDT-1'!B82</f>
        <v>66.926000000000002</v>
      </c>
      <c r="AF82" s="26"/>
      <c r="AG82">
        <f t="shared" si="5"/>
        <v>1512.7156773960423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13.748778565799844</v>
      </c>
      <c r="F83">
        <f>GT_Spot!P83</f>
        <v>0</v>
      </c>
      <c r="G83">
        <f>PPCL_NG!P83</f>
        <v>31.117171166257616</v>
      </c>
      <c r="H83">
        <f>PPCL_Spot!P83</f>
        <v>12.73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1038.6497728740624</v>
      </c>
      <c r="P83" s="77">
        <v>114.22560788988002</v>
      </c>
      <c r="Q83" s="77">
        <v>32.080000000000005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55.48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156.66</v>
      </c>
      <c r="Z83" s="75">
        <f>IEX!N83</f>
        <v>0</v>
      </c>
      <c r="AA83" s="117">
        <f>STOA!H83</f>
        <v>147.07</v>
      </c>
      <c r="AB83" s="117">
        <f>-STOA!N83</f>
        <v>-253.12</v>
      </c>
      <c r="AC83">
        <f t="shared" si="3"/>
        <v>17.164563346782877</v>
      </c>
      <c r="AD83">
        <f t="shared" si="4"/>
        <v>1424.8667671492167</v>
      </c>
      <c r="AE83">
        <f>'IDT-1'!B83</f>
        <v>96.426000000000002</v>
      </c>
      <c r="AF83" s="26"/>
      <c r="AG83">
        <f t="shared" si="5"/>
        <v>1521.2927671492166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13.748778565799844</v>
      </c>
      <c r="F84">
        <f>GT_Spot!P84</f>
        <v>0</v>
      </c>
      <c r="G84">
        <f>PPCL_NG!P84</f>
        <v>31.117171166257616</v>
      </c>
      <c r="H84">
        <f>PPCL_Spot!P84</f>
        <v>12.73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1050.4620567108775</v>
      </c>
      <c r="P84" s="77">
        <v>114.22560788988002</v>
      </c>
      <c r="Q84" s="77">
        <v>32.080000000000005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55.58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131.66</v>
      </c>
      <c r="Z84" s="75">
        <f>IEX!N84</f>
        <v>0</v>
      </c>
      <c r="AA84" s="117">
        <f>STOA!H84</f>
        <v>147.07</v>
      </c>
      <c r="AB84" s="117">
        <f>-STOA!N84</f>
        <v>-253.12</v>
      </c>
      <c r="AC84">
        <f t="shared" si="3"/>
        <v>17.100167444546848</v>
      </c>
      <c r="AD84">
        <f t="shared" si="4"/>
        <v>1417.6134468882681</v>
      </c>
      <c r="AE84">
        <f>'IDT-1'!B84</f>
        <v>126.803</v>
      </c>
      <c r="AF84" s="26"/>
      <c r="AG84">
        <f t="shared" si="5"/>
        <v>1544.4164468882682</v>
      </c>
      <c r="AI84" s="75">
        <f>PXIL!H84</f>
        <v>0</v>
      </c>
      <c r="AJ84" s="75">
        <f>PXIL!N84</f>
        <v>0</v>
      </c>
      <c r="AK84" s="75">
        <f>RTM_IEX!H84</f>
        <v>5.77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13.748778565799844</v>
      </c>
      <c r="F85">
        <f>GT_Spot!P85</f>
        <v>0</v>
      </c>
      <c r="G85">
        <f>PPCL_NG!P85</f>
        <v>31.117171166257616</v>
      </c>
      <c r="H85">
        <f>PPCL_Spot!P85</f>
        <v>12.73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1049.1281604796065</v>
      </c>
      <c r="P85" s="77">
        <v>114.22560788988002</v>
      </c>
      <c r="Q85" s="77">
        <v>32.080000000000005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55.959999999999994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100.92</v>
      </c>
      <c r="Z85" s="75">
        <f>IEX!N85</f>
        <v>0</v>
      </c>
      <c r="AA85" s="117">
        <f>STOA!H85</f>
        <v>147.07</v>
      </c>
      <c r="AB85" s="117">
        <f>-STOA!N85</f>
        <v>-253.12</v>
      </c>
      <c r="AC85">
        <f t="shared" si="3"/>
        <v>16.770485157711665</v>
      </c>
      <c r="AD85">
        <f t="shared" si="4"/>
        <v>1380.4792329438321</v>
      </c>
      <c r="AE85">
        <f>'IDT-1'!B85</f>
        <v>147.79499999999999</v>
      </c>
      <c r="AF85" s="26"/>
      <c r="AG85">
        <f t="shared" si="5"/>
        <v>1528.2742329438322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13.748778565799844</v>
      </c>
      <c r="F86">
        <f>GT_Spot!P86</f>
        <v>0</v>
      </c>
      <c r="G86">
        <f>PPCL_NG!P86</f>
        <v>31.117171166257616</v>
      </c>
      <c r="H86">
        <f>PPCL_Spot!P86</f>
        <v>11.68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1020.4514472264615</v>
      </c>
      <c r="P86" s="77">
        <v>114.22560788988002</v>
      </c>
      <c r="Q86" s="77">
        <v>32.080000000000005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56.01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123.03</v>
      </c>
      <c r="Z86" s="75">
        <f>IEX!N86</f>
        <v>0</v>
      </c>
      <c r="AA86" s="117">
        <f>STOA!H86</f>
        <v>147.07</v>
      </c>
      <c r="AB86" s="117">
        <f>-STOA!N86</f>
        <v>-253.12</v>
      </c>
      <c r="AC86">
        <f t="shared" si="3"/>
        <v>16.703898081083988</v>
      </c>
      <c r="AD86">
        <f t="shared" si="4"/>
        <v>1372.9791067673145</v>
      </c>
      <c r="AE86">
        <f>'IDT-1'!B86</f>
        <v>132.43299999999999</v>
      </c>
      <c r="AF86" s="26"/>
      <c r="AG86">
        <f t="shared" si="5"/>
        <v>1505.4121067673145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13.748778565799844</v>
      </c>
      <c r="F87">
        <f>GT_Spot!P87</f>
        <v>0</v>
      </c>
      <c r="G87">
        <f>PPCL_NG!P87</f>
        <v>31.117171166257616</v>
      </c>
      <c r="H87">
        <f>PPCL_Spot!P87</f>
        <v>13.58282975619921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978.07881194891229</v>
      </c>
      <c r="P87" s="77">
        <v>114.22560788988002</v>
      </c>
      <c r="Q87" s="77">
        <v>32.080000000000005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55.14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226.82</v>
      </c>
      <c r="Z87" s="75">
        <f>IEX!N87</f>
        <v>0</v>
      </c>
      <c r="AA87" s="117">
        <f>STOA!H87</f>
        <v>47.410000000000004</v>
      </c>
      <c r="AB87" s="117">
        <f>-STOA!N87</f>
        <v>-153.12</v>
      </c>
      <c r="AC87">
        <f t="shared" si="3"/>
        <v>15.577420315498532</v>
      </c>
      <c r="AD87">
        <f t="shared" si="4"/>
        <v>1426.8957790115503</v>
      </c>
      <c r="AE87">
        <f>'IDT-1'!B87</f>
        <v>0</v>
      </c>
      <c r="AF87" s="26"/>
      <c r="AG87">
        <f t="shared" si="5"/>
        <v>1426.8957790115503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13.748778565799844</v>
      </c>
      <c r="F88">
        <f>GT_Spot!P88</f>
        <v>0</v>
      </c>
      <c r="G88">
        <f>PPCL_NG!P88</f>
        <v>31.117171166257616</v>
      </c>
      <c r="H88">
        <f>PPCL_Spot!P88</f>
        <v>12.73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1016.2081502925851</v>
      </c>
      <c r="P88" s="77">
        <v>114.22560788988002</v>
      </c>
      <c r="Q88" s="77">
        <v>32.080000000000005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42.29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210.49</v>
      </c>
      <c r="Z88" s="75">
        <f>IEX!N88</f>
        <v>0</v>
      </c>
      <c r="AA88" s="117">
        <f>STOA!H88</f>
        <v>47.410000000000004</v>
      </c>
      <c r="AB88" s="117">
        <f>-STOA!N88</f>
        <v>-153.12</v>
      </c>
      <c r="AC88">
        <f t="shared" si="3"/>
        <v>15.559888315846345</v>
      </c>
      <c r="AD88">
        <f t="shared" si="4"/>
        <v>1445.0098195986761</v>
      </c>
      <c r="AE88">
        <f>'IDT-1'!B88</f>
        <v>0</v>
      </c>
      <c r="AF88" s="26"/>
      <c r="AG88">
        <f t="shared" si="5"/>
        <v>1445.0098195986761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13.748778565799844</v>
      </c>
      <c r="F89">
        <f>GT_Spot!P89</f>
        <v>0</v>
      </c>
      <c r="G89">
        <f>PPCL_NG!P89</f>
        <v>31.117171166257616</v>
      </c>
      <c r="H89">
        <f>PPCL_Spot!P89</f>
        <v>12.73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1007.8682738735707</v>
      </c>
      <c r="P89" s="77">
        <v>114.22560788988002</v>
      </c>
      <c r="Q89" s="77">
        <v>32.080000000000005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41.379999999999995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184.53</v>
      </c>
      <c r="Z89" s="75">
        <f>IEX!N89</f>
        <v>0</v>
      </c>
      <c r="AA89" s="117">
        <f>STOA!H89</f>
        <v>47.410000000000004</v>
      </c>
      <c r="AB89" s="117">
        <f>-STOA!N89</f>
        <v>-153.12</v>
      </c>
      <c r="AC89">
        <f t="shared" si="3"/>
        <v>15.461395953802926</v>
      </c>
      <c r="AD89">
        <f t="shared" si="4"/>
        <v>1393.7384355417055</v>
      </c>
      <c r="AE89">
        <f>'IDT-1'!B89</f>
        <v>0</v>
      </c>
      <c r="AF89" s="26"/>
      <c r="AG89">
        <f t="shared" si="5"/>
        <v>1393.7384355417055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-20</v>
      </c>
      <c r="AM89" s="75">
        <f>RTM_PXI!H89</f>
        <v>0</v>
      </c>
      <c r="AN89" s="75">
        <f>RTM_PXI!N89</f>
        <v>0</v>
      </c>
      <c r="AO89" s="192">
        <f>GDAM_IEX!H89</f>
        <v>3.84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13.748778565799844</v>
      </c>
      <c r="F90">
        <f>GT_Spot!P90</f>
        <v>0</v>
      </c>
      <c r="G90">
        <f>PPCL_NG!P90</f>
        <v>31.117171166257616</v>
      </c>
      <c r="H90">
        <f>PPCL_Spot!P90</f>
        <v>12.73</v>
      </c>
      <c r="I90">
        <f>Bawana_NG!P90</f>
        <v>93.39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981.21414272185439</v>
      </c>
      <c r="P90" s="77">
        <v>114.22560788988002</v>
      </c>
      <c r="Q90" s="77">
        <v>32.080000000000005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40.53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180.39</v>
      </c>
      <c r="Z90" s="75">
        <f>IEX!N90</f>
        <v>0</v>
      </c>
      <c r="AA90" s="117">
        <f>STOA!H90</f>
        <v>27.229999999999997</v>
      </c>
      <c r="AB90" s="117">
        <f>-STOA!N90</f>
        <v>-153.12</v>
      </c>
      <c r="AC90">
        <f t="shared" si="3"/>
        <v>14.875153814357086</v>
      </c>
      <c r="AD90">
        <f t="shared" si="4"/>
        <v>1355.8305465294345</v>
      </c>
      <c r="AE90">
        <f>'IDT-1'!B90</f>
        <v>0</v>
      </c>
      <c r="AF90" s="26"/>
      <c r="AG90">
        <f t="shared" si="5"/>
        <v>1355.8305465294345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</v>
      </c>
      <c r="AM90" s="75">
        <f>RTM_PXI!H90</f>
        <v>0</v>
      </c>
      <c r="AN90" s="75">
        <f>RTM_PXI!N90</f>
        <v>0</v>
      </c>
      <c r="AO90" s="192">
        <f>GDAM_IEX!H90</f>
        <v>3.17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13.748778565799844</v>
      </c>
      <c r="F91">
        <f>GT_Spot!P91</f>
        <v>0</v>
      </c>
      <c r="G91">
        <f>PPCL_NG!P91</f>
        <v>31.117171166257616</v>
      </c>
      <c r="H91">
        <f>PPCL_Spot!P91</f>
        <v>12.73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950.56941229623419</v>
      </c>
      <c r="P91" s="77">
        <v>114.22560788988002</v>
      </c>
      <c r="Q91" s="77">
        <v>32.085004680187211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39.75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127.16</v>
      </c>
      <c r="Z91" s="75">
        <f>IEX!N91</f>
        <v>0</v>
      </c>
      <c r="AA91" s="117">
        <f>STOA!H91</f>
        <v>27.229999999999997</v>
      </c>
      <c r="AB91" s="117">
        <f>-STOA!N91</f>
        <v>-153.12</v>
      </c>
      <c r="AC91">
        <f t="shared" si="3"/>
        <v>14.156519462664107</v>
      </c>
      <c r="AD91">
        <f t="shared" si="4"/>
        <v>1286.939455135695</v>
      </c>
      <c r="AE91">
        <f>'IDT-1'!B91</f>
        <v>0</v>
      </c>
      <c r="AF91" s="26"/>
      <c r="AG91">
        <f t="shared" si="5"/>
        <v>1286.939455135695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12.21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13.748778565799844</v>
      </c>
      <c r="F92">
        <f>GT_Spot!P92</f>
        <v>0</v>
      </c>
      <c r="G92">
        <f>PPCL_NG!P92</f>
        <v>31.117171166257616</v>
      </c>
      <c r="H92">
        <f>PPCL_Spot!P92</f>
        <v>12.73</v>
      </c>
      <c r="I92">
        <f>Bawana_NG!P92</f>
        <v>93.39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976.70764139269397</v>
      </c>
      <c r="P92" s="77">
        <v>114.22560788988002</v>
      </c>
      <c r="Q92" s="77">
        <v>32.08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38.879999999999995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66.599999999999994</v>
      </c>
      <c r="Z92" s="75">
        <f>IEX!N92</f>
        <v>0</v>
      </c>
      <c r="AA92" s="117">
        <f>STOA!H92</f>
        <v>27.229999999999997</v>
      </c>
      <c r="AB92" s="117">
        <f>-STOA!N92</f>
        <v>-153.12</v>
      </c>
      <c r="AC92">
        <f t="shared" si="3"/>
        <v>13.854355837527304</v>
      </c>
      <c r="AD92">
        <f t="shared" si="4"/>
        <v>1252.9048431771043</v>
      </c>
      <c r="AE92">
        <f>'IDT-1'!B92</f>
        <v>0</v>
      </c>
      <c r="AF92" s="26"/>
      <c r="AG92">
        <f t="shared" si="5"/>
        <v>1252.9048431771043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13.17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13.748778565799844</v>
      </c>
      <c r="F93">
        <f>GT_Spot!P93</f>
        <v>0</v>
      </c>
      <c r="G93">
        <f>PPCL_NG!P93</f>
        <v>31.117171166257616</v>
      </c>
      <c r="H93">
        <f>PPCL_Spot!P93</f>
        <v>11.68</v>
      </c>
      <c r="I93">
        <f>Bawana_NG!P93</f>
        <v>93.39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1007.5689503116076</v>
      </c>
      <c r="P93" s="77">
        <v>114.22560788988002</v>
      </c>
      <c r="Q93" s="77">
        <v>32.08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41.629999999999995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10.28</v>
      </c>
      <c r="Z93" s="75">
        <f>IEX!N93</f>
        <v>0</v>
      </c>
      <c r="AA93" s="117">
        <f>STOA!H93</f>
        <v>27.229999999999997</v>
      </c>
      <c r="AB93" s="117">
        <f>-STOA!N93</f>
        <v>-153.12</v>
      </c>
      <c r="AC93">
        <f t="shared" si="3"/>
        <v>13.759679356013745</v>
      </c>
      <c r="AD93">
        <f t="shared" si="4"/>
        <v>1242.2408285775311</v>
      </c>
      <c r="AE93">
        <f>'IDT-1'!B93</f>
        <v>0</v>
      </c>
      <c r="AF93" s="26"/>
      <c r="AG93">
        <f t="shared" si="5"/>
        <v>1242.2408285775311</v>
      </c>
      <c r="AI93" s="75">
        <f>PXIL!H93</f>
        <v>0</v>
      </c>
      <c r="AJ93" s="75">
        <f>PXIL!N93</f>
        <v>0</v>
      </c>
      <c r="AK93" s="75">
        <f>RTM_IEX!H93</f>
        <v>22.11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4.0599999999999996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13.748778565799844</v>
      </c>
      <c r="F94">
        <f>GT_Spot!P94</f>
        <v>0</v>
      </c>
      <c r="G94">
        <f>PPCL_NG!P94</f>
        <v>31.117171166257616</v>
      </c>
      <c r="H94">
        <f>PPCL_Spot!P94</f>
        <v>13.58282975619921</v>
      </c>
      <c r="I94">
        <f>Bawana_NG!P94</f>
        <v>93.39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944.50413105342807</v>
      </c>
      <c r="P94" s="77">
        <v>114.22560788988002</v>
      </c>
      <c r="Q94" s="77">
        <v>32.08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40.730000000000004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27.229999999999997</v>
      </c>
      <c r="AB94" s="117">
        <f>-STOA!N94</f>
        <v>-153.12</v>
      </c>
      <c r="AC94">
        <f t="shared" si="3"/>
        <v>12.892773848396317</v>
      </c>
      <c r="AD94">
        <f t="shared" si="4"/>
        <v>1144.5957445831682</v>
      </c>
      <c r="AE94">
        <f>'IDT-1'!B94</f>
        <v>0</v>
      </c>
      <c r="AF94" s="26"/>
      <c r="AG94">
        <f t="shared" si="5"/>
        <v>1144.5957445831682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13.748778565799844</v>
      </c>
      <c r="F95">
        <f>GT_Spot!P95</f>
        <v>0</v>
      </c>
      <c r="G95">
        <f>PPCL_NG!P95</f>
        <v>31.117171166257616</v>
      </c>
      <c r="H95">
        <f>PPCL_Spot!P95</f>
        <v>12.73</v>
      </c>
      <c r="I95">
        <f>Bawana_NG!P95</f>
        <v>93.404007958316342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853.46325462497327</v>
      </c>
      <c r="P95" s="77">
        <v>114.22560788988002</v>
      </c>
      <c r="Q95" s="77">
        <v>32.08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39.97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27.229999999999997</v>
      </c>
      <c r="AB95" s="117">
        <f>-STOA!N95</f>
        <v>-153.12</v>
      </c>
      <c r="AC95">
        <f t="shared" si="3"/>
        <v>12.166325779226499</v>
      </c>
      <c r="AD95">
        <f t="shared" si="4"/>
        <v>1042.6824944260006</v>
      </c>
      <c r="AE95">
        <f>'IDT-1'!B95</f>
        <v>0</v>
      </c>
      <c r="AF95" s="26"/>
      <c r="AG95">
        <f t="shared" si="5"/>
        <v>1042.6824944260006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13.748778565799844</v>
      </c>
      <c r="F96">
        <f>GT_Spot!P96</f>
        <v>0</v>
      </c>
      <c r="G96">
        <f>PPCL_NG!P96</f>
        <v>31.117171166257616</v>
      </c>
      <c r="H96">
        <f>PPCL_Spot!P96</f>
        <v>12.73</v>
      </c>
      <c r="I96">
        <f>Bawana_NG!P96</f>
        <v>93.99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812.99928907497599</v>
      </c>
      <c r="P96" s="77">
        <v>114.22560788988002</v>
      </c>
      <c r="Q96" s="77">
        <v>32.08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39.31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27.229999999999997</v>
      </c>
      <c r="AB96" s="117">
        <f>-STOA!N96</f>
        <v>-153.12</v>
      </c>
      <c r="AC96">
        <f t="shared" si="3"/>
        <v>11.720810337131384</v>
      </c>
      <c r="AD96">
        <f t="shared" si="4"/>
        <v>1012.5900363597819</v>
      </c>
      <c r="AE96">
        <f>'IDT-1'!B96</f>
        <v>0</v>
      </c>
      <c r="AF96" s="26"/>
      <c r="AG96">
        <f t="shared" si="5"/>
        <v>1012.5900363597819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13.748778565799844</v>
      </c>
      <c r="F97">
        <f>GT_Spot!P97</f>
        <v>0</v>
      </c>
      <c r="G97">
        <f>PPCL_NG!P97</f>
        <v>31.117171166257616</v>
      </c>
      <c r="H97">
        <f>PPCL_Spot!P97</f>
        <v>12.73</v>
      </c>
      <c r="I97">
        <f>Bawana_NG!P97</f>
        <v>93.39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789.40264902188449</v>
      </c>
      <c r="P97" s="77">
        <v>114.22999999999999</v>
      </c>
      <c r="Q97" s="77">
        <v>32.08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38.44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27.229999999999997</v>
      </c>
      <c r="AB97" s="117">
        <f>-STOA!N97</f>
        <v>-153.12</v>
      </c>
      <c r="AC97">
        <f t="shared" si="3"/>
        <v>11.589043830455191</v>
      </c>
      <c r="AD97">
        <f t="shared" si="4"/>
        <v>977.65955492348678</v>
      </c>
      <c r="AE97">
        <f>'IDT-1'!B97</f>
        <v>0</v>
      </c>
      <c r="AF97" s="26"/>
      <c r="AG97">
        <f t="shared" si="5"/>
        <v>977.65955492348678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13.748778565799844</v>
      </c>
      <c r="F98">
        <f>GT_Spot!P98</f>
        <v>0</v>
      </c>
      <c r="G98">
        <f>PPCL_NG!P98</f>
        <v>31.117171166257616</v>
      </c>
      <c r="H98">
        <f>PPCL_Spot!P98</f>
        <v>12.73</v>
      </c>
      <c r="I98">
        <f>Bawana_NG!P98</f>
        <v>94.286061897005382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758.49157775302024</v>
      </c>
      <c r="P98" s="77">
        <v>96.11</v>
      </c>
      <c r="Q98" s="77">
        <v>19.22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37.56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27.229999999999997</v>
      </c>
      <c r="AB98" s="117">
        <f>-STOA!N98</f>
        <v>-153.12</v>
      </c>
      <c r="AC98">
        <f t="shared" si="3"/>
        <v>11.355278211259668</v>
      </c>
      <c r="AD98">
        <f t="shared" si="4"/>
        <v>881.01831117082327</v>
      </c>
      <c r="AE98">
        <f>'IDT-1'!B98</f>
        <v>0</v>
      </c>
      <c r="AF98" s="26"/>
      <c r="AG98">
        <f t="shared" si="5"/>
        <v>881.01831117082327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0.32578306472489493</v>
      </c>
      <c r="F99">
        <f t="shared" si="6"/>
        <v>0</v>
      </c>
      <c r="G99">
        <f t="shared" si="6"/>
        <v>0.7468121079901836</v>
      </c>
      <c r="H99">
        <f t="shared" si="6"/>
        <v>0.30125721511911113</v>
      </c>
      <c r="I99">
        <f t="shared" si="6"/>
        <v>2.1429471797014767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23.295086351996634</v>
      </c>
      <c r="P99" s="77">
        <f t="shared" si="6"/>
        <v>2.5103163828437416</v>
      </c>
      <c r="Q99" s="77">
        <f t="shared" si="6"/>
        <v>0.68954750234009277</v>
      </c>
      <c r="R99" s="80">
        <f t="shared" si="6"/>
        <v>0.36405530570478206</v>
      </c>
      <c r="S99" s="80">
        <f t="shared" si="6"/>
        <v>0</v>
      </c>
      <c r="T99" s="78">
        <f t="shared" si="6"/>
        <v>2.3481249999999996</v>
      </c>
      <c r="U99" s="78">
        <f t="shared" si="6"/>
        <v>0.81643500000000002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3.2225825000000001</v>
      </c>
      <c r="Z99" s="75">
        <f t="shared" si="6"/>
        <v>-0.1075</v>
      </c>
      <c r="AA99" s="117">
        <f t="shared" si="6"/>
        <v>2.7330724999999987</v>
      </c>
      <c r="AB99" s="117">
        <f t="shared" si="6"/>
        <v>-7.5999399999999939</v>
      </c>
      <c r="AC99">
        <f t="shared" si="6"/>
        <v>0.42398298691197828</v>
      </c>
      <c r="AD99">
        <f t="shared" si="6"/>
        <v>31.512967123508933</v>
      </c>
      <c r="AE99">
        <f t="shared" si="6"/>
        <v>0.55696224999999988</v>
      </c>
      <c r="AG99">
        <f t="shared" si="6"/>
        <v>32.069929373508934</v>
      </c>
      <c r="AI99">
        <f t="shared" si="6"/>
        <v>0</v>
      </c>
      <c r="AJ99">
        <f t="shared" si="6"/>
        <v>0</v>
      </c>
      <c r="AK99">
        <f t="shared" si="6"/>
        <v>0.4715224999999999</v>
      </c>
      <c r="AL99">
        <f t="shared" si="6"/>
        <v>-0.378135</v>
      </c>
      <c r="AM99">
        <f t="shared" si="6"/>
        <v>0</v>
      </c>
      <c r="AN99">
        <f t="shared" si="6"/>
        <v>0</v>
      </c>
      <c r="AO99">
        <f t="shared" si="6"/>
        <v>5.4982500000000004E-2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44589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7.5334384029419486</v>
      </c>
      <c r="F3">
        <f>GT_Spot!Q3</f>
        <v>0</v>
      </c>
      <c r="G3">
        <f>PPCL_NG!Q3</f>
        <v>17.678392873375149</v>
      </c>
      <c r="H3">
        <f>PPCL_Spot!Q3</f>
        <v>7.2283936902910471</v>
      </c>
      <c r="I3">
        <f>Bawana_NG!Q3</f>
        <v>48.967964146085635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622.19084550424088</v>
      </c>
      <c r="P3" s="77">
        <v>66.06</v>
      </c>
      <c r="Q3" s="77">
        <v>9.61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63.510000000000005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-176</v>
      </c>
      <c r="AA3" s="117">
        <f>STOA!I3</f>
        <v>0.64999999999999991</v>
      </c>
      <c r="AB3" s="117">
        <f>-STOA!O3</f>
        <v>-208.22</v>
      </c>
      <c r="AC3">
        <f>SUMIF(B3:AB3,"&gt;0")*$AC$2-SUMIF(B3:AB3,"&lt;0")*($AC$2/(1-$AC$2))+SUMIF(AI3:AR3,"&gt;0")*$AC$2-SUMIF(AI3:AR3,"&lt;0")*($AC$2/(1-$AC$2))</f>
        <v>10.966501574039841</v>
      </c>
      <c r="AD3">
        <f>SUM(B3:AB3,AI3:AR3)-AC3</f>
        <v>433.24253304289471</v>
      </c>
      <c r="AE3">
        <f>'IDT-1'!C3</f>
        <v>0</v>
      </c>
      <c r="AF3" s="26"/>
      <c r="AG3">
        <f>SUM(AD3:AF3)</f>
        <v>433.24253304289471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17.678392873375149</v>
      </c>
      <c r="H4">
        <f>PPCL_Spot!Q4</f>
        <v>7.2283936902910471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622.11346240842806</v>
      </c>
      <c r="P4" s="77">
        <v>66.06</v>
      </c>
      <c r="Q4" s="77">
        <v>9.61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63.59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-196</v>
      </c>
      <c r="AA4" s="117">
        <f>STOA!I4</f>
        <v>0.64999999999999991</v>
      </c>
      <c r="AB4" s="117">
        <f>-STOA!O4</f>
        <v>-208.22</v>
      </c>
      <c r="AC4">
        <f t="shared" ref="AC4:AC67" si="0">SUMIF(B4:AB4,"&gt;0")*$AC$2-SUMIF(B4:AB4,"&lt;0")*($AC$2/(1-$AC$2))+SUMIF(AI4:AR4,"&gt;0")*$AC$2-SUMIF(AI4:AR4,"&lt;0")*($AC$2/(1-$AC$2))</f>
        <v>11.152465068755042</v>
      </c>
      <c r="AD4">
        <f t="shared" ref="AD4:AD67" si="1">SUM(B4:AB4,AI4:AR4)-AC4</f>
        <v>414.01122230628113</v>
      </c>
      <c r="AE4">
        <f>'IDT-1'!C4</f>
        <v>0</v>
      </c>
      <c r="AF4" s="26"/>
      <c r="AG4">
        <f t="shared" ref="AG4:AG67" si="2">SUM(AD4:AF4)</f>
        <v>414.01122230628113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17.678392873375149</v>
      </c>
      <c r="H5">
        <f>PPCL_Spot!Q5</f>
        <v>7.711606584705148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613.51636904969132</v>
      </c>
      <c r="P5" s="77">
        <v>66.06</v>
      </c>
      <c r="Q5" s="77">
        <v>9.61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58.91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-211</v>
      </c>
      <c r="AA5" s="117">
        <f>STOA!I5</f>
        <v>0.64999999999999991</v>
      </c>
      <c r="AB5" s="117">
        <f>-STOA!O5</f>
        <v>-208.22</v>
      </c>
      <c r="AC5">
        <f t="shared" si="0"/>
        <v>11.039878920669</v>
      </c>
      <c r="AD5">
        <f t="shared" si="1"/>
        <v>401.32992799004444</v>
      </c>
      <c r="AE5">
        <f>'IDT-1'!C5</f>
        <v>0</v>
      </c>
      <c r="AF5" s="26"/>
      <c r="AG5">
        <f t="shared" si="2"/>
        <v>401.32992799004444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17.678392873375149</v>
      </c>
      <c r="H6">
        <f>PPCL_Spot!Q6</f>
        <v>6.7483932397048312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611.89436613278315</v>
      </c>
      <c r="P6" s="77">
        <v>66.06</v>
      </c>
      <c r="Q6" s="77">
        <v>9.61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59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-226</v>
      </c>
      <c r="AA6" s="117">
        <f>STOA!I6</f>
        <v>0.64999999999999991</v>
      </c>
      <c r="AB6" s="117">
        <f>-STOA!O6</f>
        <v>-208.22</v>
      </c>
      <c r="AC6">
        <f t="shared" si="0"/>
        <v>11.151092930397136</v>
      </c>
      <c r="AD6">
        <f t="shared" si="1"/>
        <v>383.72349771840788</v>
      </c>
      <c r="AE6">
        <f>'IDT-1'!C6</f>
        <v>0</v>
      </c>
      <c r="AF6" s="26"/>
      <c r="AG6">
        <f t="shared" si="2"/>
        <v>383.72349771840788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7.5334384029419486</v>
      </c>
      <c r="F7">
        <f>GT_Spot!Q7</f>
        <v>0</v>
      </c>
      <c r="G7">
        <f>PPCL_NG!Q7</f>
        <v>17.678392873375149</v>
      </c>
      <c r="H7">
        <f>PPCL_Spot!Q7</f>
        <v>7.2283936902910471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612.30410801075209</v>
      </c>
      <c r="P7" s="77">
        <v>66.06</v>
      </c>
      <c r="Q7" s="77">
        <v>9.61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59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-241</v>
      </c>
      <c r="AA7" s="117">
        <f>STOA!I7</f>
        <v>0.64999999999999991</v>
      </c>
      <c r="AB7" s="117">
        <f>-STOA!O7</f>
        <v>-208.22</v>
      </c>
      <c r="AC7">
        <f t="shared" si="0"/>
        <v>11.292094575721352</v>
      </c>
      <c r="AD7">
        <f t="shared" si="1"/>
        <v>369.47223840163889</v>
      </c>
      <c r="AE7">
        <f>'IDT-1'!C7</f>
        <v>0</v>
      </c>
      <c r="AF7" s="26"/>
      <c r="AG7">
        <f t="shared" si="2"/>
        <v>369.47223840163889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7.5334384029419486</v>
      </c>
      <c r="F8">
        <f>GT_Spot!Q8</f>
        <v>0</v>
      </c>
      <c r="G8">
        <f>PPCL_NG!Q8</f>
        <v>17.678392873375149</v>
      </c>
      <c r="H8">
        <f>PPCL_Spot!Q8</f>
        <v>7.2283936902910471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608.78980104069296</v>
      </c>
      <c r="P8" s="77">
        <v>66.06</v>
      </c>
      <c r="Q8" s="77">
        <v>9.61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58.99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-251</v>
      </c>
      <c r="AA8" s="117">
        <f>STOA!I8</f>
        <v>0.64999999999999991</v>
      </c>
      <c r="AB8" s="117">
        <f>-STOA!O8</f>
        <v>-208.22</v>
      </c>
      <c r="AC8">
        <f t="shared" si="0"/>
        <v>11.349861949606787</v>
      </c>
      <c r="AD8">
        <f t="shared" si="1"/>
        <v>355.89016405769434</v>
      </c>
      <c r="AE8">
        <f>'IDT-1'!C8</f>
        <v>0</v>
      </c>
      <c r="AF8" s="26"/>
      <c r="AG8">
        <f t="shared" si="2"/>
        <v>355.89016405769434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17.678392873375149</v>
      </c>
      <c r="H9">
        <f>PPCL_Spot!Q9</f>
        <v>7.2283936902910471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608.91691097821706</v>
      </c>
      <c r="P9" s="77">
        <v>66.06</v>
      </c>
      <c r="Q9" s="77">
        <v>9.61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48.379999999999995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-261</v>
      </c>
      <c r="AA9" s="117">
        <f>STOA!I9</f>
        <v>0.64999999999999991</v>
      </c>
      <c r="AB9" s="117">
        <f>-STOA!O9</f>
        <v>-208.22</v>
      </c>
      <c r="AC9">
        <f t="shared" si="0"/>
        <v>11.790300168388715</v>
      </c>
      <c r="AD9">
        <f t="shared" si="1"/>
        <v>284.96683577643637</v>
      </c>
      <c r="AE9">
        <f>'IDT-1'!C9</f>
        <v>0</v>
      </c>
      <c r="AF9" s="26"/>
      <c r="AG9">
        <f t="shared" si="2"/>
        <v>284.96683577643637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7.8855387765549017</v>
      </c>
      <c r="F10">
        <f>GT_Spot!Q10</f>
        <v>0</v>
      </c>
      <c r="G10">
        <f>PPCL_NG!Q10</f>
        <v>17.678392873375149</v>
      </c>
      <c r="H10">
        <f>PPCL_Spot!Q10</f>
        <v>7.2283936902910471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608.88980104069299</v>
      </c>
      <c r="P10" s="77">
        <v>31.72</v>
      </c>
      <c r="Q10" s="77">
        <v>9.61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48.35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-213</v>
      </c>
      <c r="AA10" s="117">
        <f>STOA!I10</f>
        <v>0.64999999999999991</v>
      </c>
      <c r="AB10" s="117">
        <f>-STOA!O10</f>
        <v>-208.22</v>
      </c>
      <c r="AC10">
        <f t="shared" si="0"/>
        <v>10.620647587051158</v>
      </c>
      <c r="AD10">
        <f t="shared" si="1"/>
        <v>350.09147879386296</v>
      </c>
      <c r="AE10">
        <f>'IDT-1'!C10</f>
        <v>0</v>
      </c>
      <c r="AF10" s="26"/>
      <c r="AG10">
        <f t="shared" si="2"/>
        <v>350.09147879386296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7.8855387765549017</v>
      </c>
      <c r="F11">
        <f>GT_Spot!Q11</f>
        <v>0</v>
      </c>
      <c r="G11">
        <f>PPCL_NG!Q11</f>
        <v>17.678392873375149</v>
      </c>
      <c r="H11">
        <f>PPCL_Spot!Q11</f>
        <v>7.2283936902910471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619.57580753093532</v>
      </c>
      <c r="P11" s="77">
        <v>31.72</v>
      </c>
      <c r="Q11" s="77">
        <v>9.61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48.339999999999996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-247</v>
      </c>
      <c r="AA11" s="117">
        <f>STOA!I11</f>
        <v>0.64999999999999991</v>
      </c>
      <c r="AB11" s="117">
        <f>-STOA!O11</f>
        <v>-208.22</v>
      </c>
      <c r="AC11">
        <f t="shared" si="0"/>
        <v>11.194015330363836</v>
      </c>
      <c r="AD11">
        <f t="shared" si="1"/>
        <v>306.19411754079266</v>
      </c>
      <c r="AE11">
        <f>'IDT-1'!C11</f>
        <v>0</v>
      </c>
      <c r="AF11" s="26"/>
      <c r="AG11">
        <f t="shared" si="2"/>
        <v>306.19411754079266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7.8855387765549017</v>
      </c>
      <c r="F12">
        <f>GT_Spot!Q12</f>
        <v>0</v>
      </c>
      <c r="G12">
        <f>PPCL_NG!Q12</f>
        <v>17.678392873375149</v>
      </c>
      <c r="H12">
        <f>PPCL_Spot!Q12</f>
        <v>7.711606584705148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619.57532070333093</v>
      </c>
      <c r="P12" s="77">
        <v>31.72</v>
      </c>
      <c r="Q12" s="77">
        <v>9.61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48.31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-262</v>
      </c>
      <c r="AA12" s="117">
        <f>STOA!I12</f>
        <v>0.64999999999999991</v>
      </c>
      <c r="AB12" s="117">
        <f>-STOA!O12</f>
        <v>-208.22</v>
      </c>
      <c r="AC12">
        <f t="shared" si="0"/>
        <v>11.331171232584691</v>
      </c>
      <c r="AD12">
        <f t="shared" si="1"/>
        <v>291.50968770538145</v>
      </c>
      <c r="AE12">
        <f>'IDT-1'!C12</f>
        <v>0</v>
      </c>
      <c r="AF12" s="26"/>
      <c r="AG12">
        <f t="shared" si="2"/>
        <v>291.50968770538145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7.8855387765549017</v>
      </c>
      <c r="F13">
        <f>GT_Spot!Q13</f>
        <v>0</v>
      </c>
      <c r="G13">
        <f>PPCL_NG!Q13</f>
        <v>17.678392873375149</v>
      </c>
      <c r="H13">
        <f>PPCL_Spot!Q13</f>
        <v>6.7483932397048312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607.46918149971088</v>
      </c>
      <c r="P13" s="77">
        <v>31.72</v>
      </c>
      <c r="Q13" s="77">
        <v>9.61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48.22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-243</v>
      </c>
      <c r="AA13" s="117">
        <f>STOA!I13</f>
        <v>0.64999999999999991</v>
      </c>
      <c r="AB13" s="117">
        <f>-STOA!O13</f>
        <v>-208.22</v>
      </c>
      <c r="AC13">
        <f t="shared" si="0"/>
        <v>11.0910751448461</v>
      </c>
      <c r="AD13">
        <f t="shared" si="1"/>
        <v>292.59043124449971</v>
      </c>
      <c r="AE13">
        <f>'IDT-1'!C13</f>
        <v>0</v>
      </c>
      <c r="AF13" s="26"/>
      <c r="AG13">
        <f t="shared" si="2"/>
        <v>292.59043124449971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7.8855387765549017</v>
      </c>
      <c r="F14">
        <f>GT_Spot!Q14</f>
        <v>0</v>
      </c>
      <c r="G14">
        <f>PPCL_NG!Q14</f>
        <v>17.678392873375149</v>
      </c>
      <c r="H14">
        <f>PPCL_Spot!Q14</f>
        <v>7.2283936902910471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606.92967898610652</v>
      </c>
      <c r="P14" s="77">
        <v>31.72</v>
      </c>
      <c r="Q14" s="77">
        <v>9.61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48.089999999999996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-243</v>
      </c>
      <c r="AA14" s="117">
        <f>STOA!I14</f>
        <v>0.64999999999999991</v>
      </c>
      <c r="AB14" s="117">
        <f>-STOA!O14</f>
        <v>-208.22</v>
      </c>
      <c r="AC14">
        <f t="shared" si="0"/>
        <v>11.08940752669154</v>
      </c>
      <c r="AD14">
        <f t="shared" si="1"/>
        <v>292.40259679963611</v>
      </c>
      <c r="AE14">
        <f>'IDT-1'!C14</f>
        <v>0</v>
      </c>
      <c r="AF14" s="26"/>
      <c r="AG14">
        <f t="shared" si="2"/>
        <v>292.40259679963611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7.8855387765549017</v>
      </c>
      <c r="F15">
        <f>GT_Spot!Q15</f>
        <v>0</v>
      </c>
      <c r="G15">
        <f>PPCL_NG!Q15</f>
        <v>17.678392873375149</v>
      </c>
      <c r="H15">
        <f>PPCL_Spot!Q15</f>
        <v>7.2283936902910471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607.96670633015049</v>
      </c>
      <c r="P15" s="77">
        <v>31.72</v>
      </c>
      <c r="Q15" s="77">
        <v>9.61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48.03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-243</v>
      </c>
      <c r="AA15" s="117">
        <f>STOA!I15</f>
        <v>0.64999999999999991</v>
      </c>
      <c r="AB15" s="117">
        <f>-STOA!O15</f>
        <v>-208.22</v>
      </c>
      <c r="AC15">
        <f t="shared" si="0"/>
        <v>11.186786642541078</v>
      </c>
      <c r="AD15">
        <f t="shared" si="1"/>
        <v>283.28224502783053</v>
      </c>
      <c r="AE15">
        <f>'IDT-1'!C15</f>
        <v>0</v>
      </c>
      <c r="AF15" s="26"/>
      <c r="AG15">
        <f t="shared" si="2"/>
        <v>283.28224502783053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7.8855387765549017</v>
      </c>
      <c r="F16">
        <f>GT_Spot!Q16</f>
        <v>0</v>
      </c>
      <c r="G16">
        <f>PPCL_NG!Q16</f>
        <v>17.678392873375149</v>
      </c>
      <c r="H16">
        <f>PPCL_Spot!Q16</f>
        <v>7.2283936902910471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607.9662195025461</v>
      </c>
      <c r="P16" s="77">
        <v>31.72</v>
      </c>
      <c r="Q16" s="77">
        <v>9.61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47.99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-248</v>
      </c>
      <c r="AA16" s="117">
        <f>STOA!I16</f>
        <v>0.64999999999999991</v>
      </c>
      <c r="AB16" s="117">
        <f>-STOA!O16</f>
        <v>-208.22</v>
      </c>
      <c r="AC16">
        <f t="shared" si="0"/>
        <v>11.230820996069136</v>
      </c>
      <c r="AD16">
        <f t="shared" si="1"/>
        <v>278.19772384669807</v>
      </c>
      <c r="AE16">
        <f>'IDT-1'!C16</f>
        <v>0</v>
      </c>
      <c r="AF16" s="26"/>
      <c r="AG16">
        <f t="shared" si="2"/>
        <v>278.19772384669807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7.8855387765549017</v>
      </c>
      <c r="F17">
        <f>GT_Spot!Q17</f>
        <v>0</v>
      </c>
      <c r="G17">
        <f>PPCL_NG!Q17</f>
        <v>17.678392873375149</v>
      </c>
      <c r="H17">
        <f>PPCL_Spot!Q17</f>
        <v>7.2283936902910471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607.96670633015049</v>
      </c>
      <c r="P17" s="77">
        <v>31.72</v>
      </c>
      <c r="Q17" s="77">
        <v>9.61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48.1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-248</v>
      </c>
      <c r="AA17" s="117">
        <f>STOA!I17</f>
        <v>0.64999999999999991</v>
      </c>
      <c r="AB17" s="117">
        <f>-STOA!O17</f>
        <v>-208.22</v>
      </c>
      <c r="AC17">
        <f t="shared" si="0"/>
        <v>10.92105881687522</v>
      </c>
      <c r="AD17">
        <f t="shared" si="1"/>
        <v>313.61797285349638</v>
      </c>
      <c r="AE17">
        <f>'IDT-1'!C17</f>
        <v>0</v>
      </c>
      <c r="AF17" s="26"/>
      <c r="AG17">
        <f t="shared" si="2"/>
        <v>313.61797285349638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7.8855387765549017</v>
      </c>
      <c r="F18">
        <f>GT_Spot!Q18</f>
        <v>0</v>
      </c>
      <c r="G18">
        <f>PPCL_NG!Q18</f>
        <v>17.678392873375149</v>
      </c>
      <c r="H18">
        <f>PPCL_Spot!Q18</f>
        <v>7.2283936902910471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607.02806847054615</v>
      </c>
      <c r="P18" s="77">
        <v>31.72</v>
      </c>
      <c r="Q18" s="77">
        <v>9.61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48.03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-248</v>
      </c>
      <c r="AA18" s="117">
        <f>STOA!I18</f>
        <v>0.64999999999999991</v>
      </c>
      <c r="AB18" s="117">
        <f>-STOA!O18</f>
        <v>-208.22</v>
      </c>
      <c r="AC18">
        <f t="shared" si="0"/>
        <v>10.912182803710701</v>
      </c>
      <c r="AD18">
        <f t="shared" si="1"/>
        <v>312.61821100705652</v>
      </c>
      <c r="AE18">
        <f>'IDT-1'!C18</f>
        <v>0</v>
      </c>
      <c r="AF18" s="26"/>
      <c r="AG18">
        <f t="shared" si="2"/>
        <v>312.61821100705652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7.8855387765549017</v>
      </c>
      <c r="F19">
        <f>GT_Spot!Q19</f>
        <v>0</v>
      </c>
      <c r="G19">
        <f>PPCL_NG!Q19</f>
        <v>17.678392873375149</v>
      </c>
      <c r="H19">
        <f>PPCL_Spot!Q19</f>
        <v>7.711606584705148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620.13543989536424</v>
      </c>
      <c r="P19" s="77">
        <v>31.72</v>
      </c>
      <c r="Q19" s="77">
        <v>9.61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48.16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-248</v>
      </c>
      <c r="AA19" s="117">
        <f>STOA!I19</f>
        <v>0.64999999999999991</v>
      </c>
      <c r="AB19" s="117">
        <f>-STOA!O19</f>
        <v>-208.22</v>
      </c>
      <c r="AC19">
        <f t="shared" si="0"/>
        <v>11.565611597051662</v>
      </c>
      <c r="AD19">
        <f t="shared" si="1"/>
        <v>265.6853665329478</v>
      </c>
      <c r="AE19">
        <f>'IDT-1'!C19</f>
        <v>0</v>
      </c>
      <c r="AF19" s="26"/>
      <c r="AG19">
        <f t="shared" si="2"/>
        <v>265.6853665329478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7.8855387765549017</v>
      </c>
      <c r="F20">
        <f>GT_Spot!Q20</f>
        <v>0</v>
      </c>
      <c r="G20">
        <f>PPCL_NG!Q20</f>
        <v>17.678392873375149</v>
      </c>
      <c r="H20">
        <f>PPCL_Spot!Q20</f>
        <v>6.7483932397048312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623.44601999589372</v>
      </c>
      <c r="P20" s="77">
        <v>31.72</v>
      </c>
      <c r="Q20" s="77">
        <v>9.61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48.36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-262</v>
      </c>
      <c r="AA20" s="117">
        <f>STOA!I20</f>
        <v>0.64999999999999991</v>
      </c>
      <c r="AB20" s="117">
        <f>-STOA!O20</f>
        <v>-208.22</v>
      </c>
      <c r="AC20">
        <f t="shared" si="0"/>
        <v>11.312806471312266</v>
      </c>
      <c r="AD20">
        <f t="shared" si="1"/>
        <v>299.48553841421636</v>
      </c>
      <c r="AE20">
        <f>'IDT-1'!C20</f>
        <v>0</v>
      </c>
      <c r="AF20" s="26"/>
      <c r="AG20">
        <f t="shared" si="2"/>
        <v>299.48553841421636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7.5334384029419486</v>
      </c>
      <c r="F21">
        <f>GT_Spot!Q21</f>
        <v>0</v>
      </c>
      <c r="G21">
        <f>PPCL_NG!Q21</f>
        <v>17.678392873375149</v>
      </c>
      <c r="H21">
        <f>PPCL_Spot!Q21</f>
        <v>7.2283936902910471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613.62294815771088</v>
      </c>
      <c r="P21" s="77">
        <v>66.06</v>
      </c>
      <c r="Q21" s="77">
        <v>9.61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48.45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-296</v>
      </c>
      <c r="AA21" s="117">
        <f>STOA!I21</f>
        <v>0.64999999999999991</v>
      </c>
      <c r="AB21" s="117">
        <f>-STOA!O21</f>
        <v>-208.22</v>
      </c>
      <c r="AC21">
        <f t="shared" si="0"/>
        <v>11.699157382735333</v>
      </c>
      <c r="AD21">
        <f t="shared" si="1"/>
        <v>304.83401574158376</v>
      </c>
      <c r="AE21">
        <f>'IDT-1'!C21</f>
        <v>0</v>
      </c>
      <c r="AF21" s="26"/>
      <c r="AG21">
        <f t="shared" si="2"/>
        <v>304.83401574158376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7.5334384029419486</v>
      </c>
      <c r="F22">
        <f>GT_Spot!Q22</f>
        <v>0</v>
      </c>
      <c r="G22">
        <f>PPCL_NG!Q22</f>
        <v>17.678392873375149</v>
      </c>
      <c r="H22">
        <f>PPCL_Spot!Q22</f>
        <v>7.2283936902910471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612.58901402036986</v>
      </c>
      <c r="P22" s="77">
        <v>66.06</v>
      </c>
      <c r="Q22" s="77">
        <v>9.61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48.58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-296</v>
      </c>
      <c r="AA22" s="117">
        <f>STOA!I22</f>
        <v>0.64999999999999991</v>
      </c>
      <c r="AB22" s="117">
        <f>-STOA!O22</f>
        <v>-208.22</v>
      </c>
      <c r="AC22">
        <f t="shared" si="0"/>
        <v>11.691202762326732</v>
      </c>
      <c r="AD22">
        <f t="shared" si="1"/>
        <v>303.93803622465134</v>
      </c>
      <c r="AE22">
        <f>'IDT-1'!C22</f>
        <v>0</v>
      </c>
      <c r="AF22" s="26"/>
      <c r="AG22">
        <f t="shared" si="2"/>
        <v>303.93803622465134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7.5334384029419486</v>
      </c>
      <c r="F23">
        <f>GT_Spot!Q23</f>
        <v>0</v>
      </c>
      <c r="G23">
        <f>PPCL_NG!Q23</f>
        <v>17.678392873375149</v>
      </c>
      <c r="H23">
        <f>PPCL_Spot!Q23</f>
        <v>7.2283936902910471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600.0151512064549</v>
      </c>
      <c r="P23" s="77">
        <v>66.06</v>
      </c>
      <c r="Q23" s="77">
        <v>9.61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48.85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-276</v>
      </c>
      <c r="AA23" s="117">
        <f>STOA!I23</f>
        <v>0.64999999999999991</v>
      </c>
      <c r="AB23" s="117">
        <f>-STOA!O23</f>
        <v>-208.22</v>
      </c>
      <c r="AC23">
        <f t="shared" si="0"/>
        <v>11.489934219120375</v>
      </c>
      <c r="AD23">
        <f t="shared" si="1"/>
        <v>321.44544195394275</v>
      </c>
      <c r="AE23">
        <f>'IDT-1'!C23</f>
        <v>0</v>
      </c>
      <c r="AF23" s="26"/>
      <c r="AG23">
        <f t="shared" si="2"/>
        <v>321.44544195394275</v>
      </c>
      <c r="AI23" s="75">
        <f>PXIL!I23</f>
        <v>0</v>
      </c>
      <c r="AJ23" s="75">
        <f>PXIL!O23</f>
        <v>0</v>
      </c>
      <c r="AK23" s="75">
        <f>RTM_IEX!I23</f>
        <v>9.61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7.8855387765549017</v>
      </c>
      <c r="F24">
        <f>GT_Spot!Q24</f>
        <v>0</v>
      </c>
      <c r="G24">
        <f>PPCL_NG!Q24</f>
        <v>17.678392873375149</v>
      </c>
      <c r="H24">
        <f>PPCL_Spot!Q24</f>
        <v>7.2283936902910471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609.13322117771395</v>
      </c>
      <c r="P24" s="77">
        <v>66.06</v>
      </c>
      <c r="Q24" s="77">
        <v>9.61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48.97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-246</v>
      </c>
      <c r="AA24" s="117">
        <f>STOA!I24</f>
        <v>0.64999999999999991</v>
      </c>
      <c r="AB24" s="117">
        <f>-STOA!O24</f>
        <v>-208.22</v>
      </c>
      <c r="AC24">
        <f t="shared" si="0"/>
        <v>11.223415892489388</v>
      </c>
      <c r="AD24">
        <f t="shared" si="1"/>
        <v>351.69213062544571</v>
      </c>
      <c r="AE24">
        <f>'IDT-1'!C24</f>
        <v>0</v>
      </c>
      <c r="AF24" s="26"/>
      <c r="AG24">
        <f t="shared" si="2"/>
        <v>351.69213062544571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7.8855387765549017</v>
      </c>
      <c r="F25">
        <f>GT_Spot!Q25</f>
        <v>0</v>
      </c>
      <c r="G25">
        <f>PPCL_NG!Q25</f>
        <v>17.678392873375149</v>
      </c>
      <c r="H25">
        <f>PPCL_Spot!Q25</f>
        <v>7.2283936902910471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652.60938447396211</v>
      </c>
      <c r="P25" s="77">
        <v>66.06</v>
      </c>
      <c r="Q25" s="77">
        <v>9.61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49.2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-221</v>
      </c>
      <c r="AA25" s="117">
        <f>STOA!I25</f>
        <v>0.64999999999999991</v>
      </c>
      <c r="AB25" s="117">
        <f>-STOA!O25</f>
        <v>-208.22</v>
      </c>
      <c r="AC25">
        <f t="shared" si="0"/>
        <v>11.386076941441489</v>
      </c>
      <c r="AD25">
        <f t="shared" si="1"/>
        <v>420.2356328727418</v>
      </c>
      <c r="AE25">
        <f>'IDT-1'!C25</f>
        <v>0</v>
      </c>
      <c r="AF25" s="26"/>
      <c r="AG25">
        <f t="shared" si="2"/>
        <v>420.2356328727418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7.8855387765549017</v>
      </c>
      <c r="F26">
        <f>GT_Spot!Q26</f>
        <v>0</v>
      </c>
      <c r="G26">
        <f>PPCL_NG!Q26</f>
        <v>17.678392873375149</v>
      </c>
      <c r="H26">
        <f>PPCL_Spot!Q26</f>
        <v>7.711606584705148</v>
      </c>
      <c r="I26">
        <f>Bawana_NG!Q26</f>
        <v>48.57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617.87874606184414</v>
      </c>
      <c r="P26" s="77">
        <v>66.06</v>
      </c>
      <c r="Q26" s="77">
        <v>9.61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49.33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-186</v>
      </c>
      <c r="AA26" s="117">
        <f>STOA!I26</f>
        <v>0.64999999999999991</v>
      </c>
      <c r="AB26" s="117">
        <f>-STOA!O26</f>
        <v>-208.22</v>
      </c>
      <c r="AC26">
        <f t="shared" si="0"/>
        <v>10.985182321663743</v>
      </c>
      <c r="AD26">
        <f t="shared" si="1"/>
        <v>395.1691019748157</v>
      </c>
      <c r="AE26">
        <f>'IDT-1'!C26</f>
        <v>0</v>
      </c>
      <c r="AF26" s="26"/>
      <c r="AG26">
        <f t="shared" si="2"/>
        <v>395.1691019748157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7.8855387765549017</v>
      </c>
      <c r="F27">
        <f>GT_Spot!Q27</f>
        <v>0</v>
      </c>
      <c r="G27">
        <f>PPCL_NG!Q27</f>
        <v>17.678392873375149</v>
      </c>
      <c r="H27">
        <f>PPCL_Spot!Q27</f>
        <v>6.7483932397048312</v>
      </c>
      <c r="I27">
        <f>Bawana_NG!Q27</f>
        <v>46.8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622.13664806561155</v>
      </c>
      <c r="P27" s="77">
        <v>62.189999999999991</v>
      </c>
      <c r="Q27" s="77">
        <v>9.611499219968799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74.22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-167.6</v>
      </c>
      <c r="AA27" s="117">
        <f>STOA!I27</f>
        <v>0.64999999999999991</v>
      </c>
      <c r="AB27" s="117">
        <f>-STOA!O27</f>
        <v>-208.22</v>
      </c>
      <c r="AC27">
        <f t="shared" si="0"/>
        <v>10.887059315755293</v>
      </c>
      <c r="AD27">
        <f t="shared" si="1"/>
        <v>451.21341285945988</v>
      </c>
      <c r="AE27">
        <f>'IDT-1'!C27</f>
        <v>0</v>
      </c>
      <c r="AF27" s="26"/>
      <c r="AG27">
        <f t="shared" si="2"/>
        <v>451.21341285945988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7.5334384029419486</v>
      </c>
      <c r="F28">
        <f>GT_Spot!Q28</f>
        <v>0</v>
      </c>
      <c r="G28">
        <f>PPCL_NG!Q28</f>
        <v>17.678392873375149</v>
      </c>
      <c r="H28">
        <f>PPCL_Spot!Q28</f>
        <v>7.2283936902910471</v>
      </c>
      <c r="I28">
        <f>Bawana_NG!Q28</f>
        <v>46.8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717.47393082788051</v>
      </c>
      <c r="P28" s="77">
        <v>66.06</v>
      </c>
      <c r="Q28" s="77">
        <v>18.550000000000004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78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-220</v>
      </c>
      <c r="AA28" s="117">
        <f>STOA!I28</f>
        <v>0.64999999999999991</v>
      </c>
      <c r="AB28" s="117">
        <f>-STOA!O28</f>
        <v>-208.22</v>
      </c>
      <c r="AC28">
        <f t="shared" si="0"/>
        <v>12.427126888989886</v>
      </c>
      <c r="AD28">
        <f t="shared" si="1"/>
        <v>499.32702890549871</v>
      </c>
      <c r="AE28">
        <f>'IDT-1'!C28</f>
        <v>0</v>
      </c>
      <c r="AF28" s="26"/>
      <c r="AG28">
        <f t="shared" si="2"/>
        <v>499.32702890549871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7.5334384029419486</v>
      </c>
      <c r="F29">
        <f>GT_Spot!Q29</f>
        <v>0</v>
      </c>
      <c r="G29">
        <f>PPCL_NG!Q29</f>
        <v>17.678392873375149</v>
      </c>
      <c r="H29">
        <f>PPCL_Spot!Q29</f>
        <v>7.2283936902910471</v>
      </c>
      <c r="I29">
        <f>Bawana_NG!Q29</f>
        <v>46.8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683.74168970256528</v>
      </c>
      <c r="P29" s="77">
        <v>66.06</v>
      </c>
      <c r="Q29" s="77">
        <v>18.550000000000004</v>
      </c>
      <c r="R29" s="80">
        <v>0</v>
      </c>
      <c r="S29" s="80">
        <v>0</v>
      </c>
      <c r="T29" s="78">
        <f>SUMPRODUCT(LTA!F29:AJ29,LTA!F$101:AJ$101,LTA!F$104:AJ$104)</f>
        <v>7.0000000000000007E-2</v>
      </c>
      <c r="U29" s="78">
        <f>SUMPRODUCT(LTA!F29:AJ29,LTA!F$102:AJ$102,LTA!F$104:AJ$104)</f>
        <v>107.43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-130</v>
      </c>
      <c r="AA29" s="117">
        <f>STOA!I29</f>
        <v>0.64999999999999991</v>
      </c>
      <c r="AB29" s="117">
        <f>-STOA!O29</f>
        <v>-208.22</v>
      </c>
      <c r="AC29">
        <f t="shared" si="0"/>
        <v>11.413289139645627</v>
      </c>
      <c r="AD29">
        <f t="shared" si="1"/>
        <v>606.10862552952767</v>
      </c>
      <c r="AE29">
        <f>'IDT-1'!C29</f>
        <v>-19.050999999999998</v>
      </c>
      <c r="AF29" s="26"/>
      <c r="AG29">
        <f t="shared" si="2"/>
        <v>587.05762552952763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7.5334384029419486</v>
      </c>
      <c r="F30">
        <f>GT_Spot!Q30</f>
        <v>0</v>
      </c>
      <c r="G30">
        <f>PPCL_NG!Q30</f>
        <v>17.678392873375149</v>
      </c>
      <c r="H30">
        <f>PPCL_Spot!Q30</f>
        <v>7.2283936902910471</v>
      </c>
      <c r="I30">
        <f>Bawana_NG!Q30</f>
        <v>46.8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704.69307872699812</v>
      </c>
      <c r="P30" s="77">
        <v>66.06</v>
      </c>
      <c r="Q30" s="77">
        <v>18.550000000000004</v>
      </c>
      <c r="R30" s="80">
        <v>2.0971544715447155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107.27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-110</v>
      </c>
      <c r="AA30" s="117">
        <f>STOA!I30</f>
        <v>0.64999999999999991</v>
      </c>
      <c r="AB30" s="117">
        <f>-STOA!O30</f>
        <v>-208.22</v>
      </c>
      <c r="AC30">
        <f t="shared" si="0"/>
        <v>11.659714960021207</v>
      </c>
      <c r="AD30">
        <f t="shared" si="1"/>
        <v>623.8207432051297</v>
      </c>
      <c r="AE30">
        <f>'IDT-1'!C30</f>
        <v>-21.167999999999999</v>
      </c>
      <c r="AF30" s="26"/>
      <c r="AG30">
        <f t="shared" si="2"/>
        <v>602.6527432051297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7.5334384029419486</v>
      </c>
      <c r="F31">
        <f>GT_Spot!Q31</f>
        <v>0</v>
      </c>
      <c r="G31">
        <f>PPCL_NG!Q31</f>
        <v>17.678392873375149</v>
      </c>
      <c r="H31">
        <f>PPCL_Spot!Q31</f>
        <v>7.2283936902910471</v>
      </c>
      <c r="I31">
        <f>Bawana_NG!Q31</f>
        <v>46.8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732.77508150189522</v>
      </c>
      <c r="P31" s="77">
        <v>66.06</v>
      </c>
      <c r="Q31" s="77">
        <v>18.55</v>
      </c>
      <c r="R31" s="80">
        <v>6.81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106.97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-120</v>
      </c>
      <c r="AA31" s="117">
        <f>STOA!I31</f>
        <v>0.69</v>
      </c>
      <c r="AB31" s="117">
        <f>-STOA!O31</f>
        <v>-208.49</v>
      </c>
      <c r="AC31">
        <f t="shared" si="0"/>
        <v>11.930164081910723</v>
      </c>
      <c r="AD31">
        <f t="shared" si="1"/>
        <v>663.78514238659272</v>
      </c>
      <c r="AE31">
        <f>'IDT-1'!C31</f>
        <v>0</v>
      </c>
      <c r="AF31" s="26"/>
      <c r="AG31">
        <f t="shared" si="2"/>
        <v>663.78514238659272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7.5334384029419486</v>
      </c>
      <c r="F32">
        <f>GT_Spot!Q32</f>
        <v>0</v>
      </c>
      <c r="G32">
        <f>PPCL_NG!Q32</f>
        <v>17.678392873375149</v>
      </c>
      <c r="H32">
        <f>PPCL_Spot!Q32</f>
        <v>7.2283936902910471</v>
      </c>
      <c r="I32">
        <f>Bawana_NG!Q32</f>
        <v>46.8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826.07906140481089</v>
      </c>
      <c r="P32" s="77">
        <v>66.06</v>
      </c>
      <c r="Q32" s="77">
        <v>18.550000000000004</v>
      </c>
      <c r="R32" s="80">
        <v>13.39284651360544</v>
      </c>
      <c r="S32" s="80">
        <v>0</v>
      </c>
      <c r="T32" s="78">
        <f>SUMPRODUCT(LTA!F32:AJ32,LTA!F$101:AJ$101,LTA!F$104:AJ$104)</f>
        <v>6.8199999999999994</v>
      </c>
      <c r="U32" s="78">
        <f>SUMPRODUCT(LTA!F32:AJ32,LTA!F$102:AJ$102,LTA!F$104:AJ$104)</f>
        <v>106.76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-170</v>
      </c>
      <c r="AA32" s="117">
        <f>STOA!I32</f>
        <v>0.69</v>
      </c>
      <c r="AB32" s="117">
        <f>-STOA!O32</f>
        <v>-208.49</v>
      </c>
      <c r="AC32">
        <f t="shared" si="0"/>
        <v>13.283874530485877</v>
      </c>
      <c r="AD32">
        <f t="shared" si="1"/>
        <v>715.8182583545389</v>
      </c>
      <c r="AE32">
        <f>'IDT-1'!C32</f>
        <v>-16.088000000000001</v>
      </c>
      <c r="AF32" s="26"/>
      <c r="AG32">
        <f t="shared" si="2"/>
        <v>699.73025835453893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4.3865933490442526</v>
      </c>
      <c r="F33">
        <f>GT_Spot!Q33</f>
        <v>0</v>
      </c>
      <c r="G33">
        <f>PPCL_NG!Q33</f>
        <v>17.678392873375149</v>
      </c>
      <c r="H33">
        <f>PPCL_Spot!Q33</f>
        <v>3.4407168160033339</v>
      </c>
      <c r="I33">
        <f>Bawana_NG!Q33</f>
        <v>46.8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839.53008362801734</v>
      </c>
      <c r="P33" s="77">
        <v>66.06</v>
      </c>
      <c r="Q33" s="77">
        <v>18.550000000000004</v>
      </c>
      <c r="R33" s="80">
        <v>23.75</v>
      </c>
      <c r="S33" s="80">
        <v>0</v>
      </c>
      <c r="T33" s="78">
        <f>SUMPRODUCT(LTA!F33:AJ33,LTA!F$101:AJ$101,LTA!F$104:AJ$104)</f>
        <v>8.26</v>
      </c>
      <c r="U33" s="78">
        <f>SUMPRODUCT(LTA!F33:AJ33,LTA!F$102:AJ$102,LTA!F$104:AJ$104)</f>
        <v>106.55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-115</v>
      </c>
      <c r="AA33" s="117">
        <f>STOA!I33</f>
        <v>0.69</v>
      </c>
      <c r="AB33" s="117">
        <f>-STOA!O33</f>
        <v>-208.49</v>
      </c>
      <c r="AC33">
        <f t="shared" si="0"/>
        <v>12.866108394819637</v>
      </c>
      <c r="AD33">
        <f t="shared" si="1"/>
        <v>799.3396782716203</v>
      </c>
      <c r="AE33">
        <f>'IDT-1'!C33</f>
        <v>-50.804000000000002</v>
      </c>
      <c r="AF33" s="26"/>
      <c r="AG33">
        <f t="shared" si="2"/>
        <v>748.53567827162033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4.3865933490442526</v>
      </c>
      <c r="F34">
        <f>GT_Spot!Q34</f>
        <v>0</v>
      </c>
      <c r="G34">
        <f>PPCL_NG!Q34</f>
        <v>17.678392873375149</v>
      </c>
      <c r="H34">
        <f>PPCL_Spot!Q34</f>
        <v>2.15</v>
      </c>
      <c r="I34">
        <f>Bawana_NG!Q34</f>
        <v>46.8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840.84032977774632</v>
      </c>
      <c r="P34" s="77">
        <v>66.06</v>
      </c>
      <c r="Q34" s="77">
        <v>18.550000000000004</v>
      </c>
      <c r="R34" s="80">
        <v>23.75</v>
      </c>
      <c r="S34" s="80">
        <v>0</v>
      </c>
      <c r="T34" s="78">
        <f>SUMPRODUCT(LTA!F34:AJ34,LTA!F$101:AJ$101,LTA!F$104:AJ$104)</f>
        <v>11.49</v>
      </c>
      <c r="U34" s="78">
        <f>SUMPRODUCT(LTA!F34:AJ34,LTA!F$102:AJ$102,LTA!F$104:AJ$104)</f>
        <v>106.4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-100</v>
      </c>
      <c r="AA34" s="117">
        <f>STOA!I34</f>
        <v>0.69</v>
      </c>
      <c r="AB34" s="117">
        <f>-STOA!O34</f>
        <v>-208.49</v>
      </c>
      <c r="AC34">
        <f t="shared" si="0"/>
        <v>12.760212340123493</v>
      </c>
      <c r="AD34">
        <f t="shared" si="1"/>
        <v>817.54510366004217</v>
      </c>
      <c r="AE34">
        <f>'IDT-1'!C34</f>
        <v>-35</v>
      </c>
      <c r="AF34" s="26"/>
      <c r="AG34">
        <f t="shared" si="2"/>
        <v>782.54510366004217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7.5334384029419486</v>
      </c>
      <c r="F35">
        <f>GT_Spot!Q35</f>
        <v>0</v>
      </c>
      <c r="G35">
        <f>PPCL_NG!Q35</f>
        <v>17.678392873375149</v>
      </c>
      <c r="H35">
        <f>PPCL_Spot!Q35</f>
        <v>7.23</v>
      </c>
      <c r="I35">
        <f>Bawana_NG!Q35</f>
        <v>46.8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852.90701506774633</v>
      </c>
      <c r="P35" s="77">
        <v>66.06</v>
      </c>
      <c r="Q35" s="77">
        <v>18.550000000000004</v>
      </c>
      <c r="R35" s="80">
        <v>23.749999999999996</v>
      </c>
      <c r="S35" s="80">
        <v>0</v>
      </c>
      <c r="T35" s="78">
        <f>SUMPRODUCT(LTA!F35:AJ35,LTA!F$101:AJ$101,LTA!F$104:AJ$104)</f>
        <v>19.450000000000003</v>
      </c>
      <c r="U35" s="78">
        <f>SUMPRODUCT(LTA!F35:AJ35,LTA!F$102:AJ$102,LTA!F$104:AJ$104)</f>
        <v>106.01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-100</v>
      </c>
      <c r="AA35" s="117">
        <f>STOA!I35</f>
        <v>0.69</v>
      </c>
      <c r="AB35" s="117">
        <f>-STOA!O35</f>
        <v>-210.92</v>
      </c>
      <c r="AC35">
        <f t="shared" si="0"/>
        <v>13.111553257028728</v>
      </c>
      <c r="AD35">
        <f t="shared" si="1"/>
        <v>852.2372930870348</v>
      </c>
      <c r="AE35">
        <f>'IDT-1'!C35</f>
        <v>-10</v>
      </c>
      <c r="AF35" s="26"/>
      <c r="AG35">
        <f t="shared" si="2"/>
        <v>842.2372930870348</v>
      </c>
      <c r="AI35" s="75">
        <f>PXIL!I35</f>
        <v>0</v>
      </c>
      <c r="AJ35" s="75">
        <f>PXIL!O35</f>
        <v>0</v>
      </c>
      <c r="AK35" s="75">
        <f>RTM_IEX!I35</f>
        <v>9.61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7.5334384029419486</v>
      </c>
      <c r="F36">
        <f>GT_Spot!Q36</f>
        <v>0</v>
      </c>
      <c r="G36">
        <f>PPCL_NG!Q36</f>
        <v>17.678392873375149</v>
      </c>
      <c r="H36">
        <f>PPCL_Spot!Q36</f>
        <v>7.23</v>
      </c>
      <c r="I36">
        <f>Bawana_NG!Q36</f>
        <v>46.8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847.72910695774624</v>
      </c>
      <c r="P36" s="77">
        <v>66.06</v>
      </c>
      <c r="Q36" s="77">
        <v>18.550000000000004</v>
      </c>
      <c r="R36" s="80">
        <v>23.749999999999996</v>
      </c>
      <c r="S36" s="80">
        <v>0</v>
      </c>
      <c r="T36" s="78">
        <f>SUMPRODUCT(LTA!F36:AJ36,LTA!F$101:AJ$101,LTA!F$104:AJ$104)</f>
        <v>30.76</v>
      </c>
      <c r="U36" s="78">
        <f>SUMPRODUCT(LTA!F36:AJ36,LTA!F$102:AJ$102,LTA!F$104:AJ$104)</f>
        <v>105.79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-80</v>
      </c>
      <c r="AA36" s="117">
        <f>STOA!I36</f>
        <v>0.69</v>
      </c>
      <c r="AB36" s="117">
        <f>-STOA!O36</f>
        <v>-210.92</v>
      </c>
      <c r="AC36">
        <f t="shared" si="0"/>
        <v>13.11291311521682</v>
      </c>
      <c r="AD36">
        <f t="shared" si="1"/>
        <v>892.56802511884655</v>
      </c>
      <c r="AE36">
        <f>'IDT-1'!C36</f>
        <v>0</v>
      </c>
      <c r="AF36" s="26"/>
      <c r="AG36">
        <f t="shared" si="2"/>
        <v>892.56802511884655</v>
      </c>
      <c r="AI36" s="75">
        <f>PXIL!I36</f>
        <v>0</v>
      </c>
      <c r="AJ36" s="75">
        <f>PXIL!O36</f>
        <v>0</v>
      </c>
      <c r="AK36" s="75">
        <f>RTM_IEX!I36</f>
        <v>24.03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7.5334384029419486</v>
      </c>
      <c r="F37">
        <f>GT_Spot!Q37</f>
        <v>0</v>
      </c>
      <c r="G37">
        <f>PPCL_NG!Q37</f>
        <v>17.678392873375149</v>
      </c>
      <c r="H37">
        <f>PPCL_Spot!Q37</f>
        <v>7.23</v>
      </c>
      <c r="I37">
        <f>Bawana_NG!Q37</f>
        <v>46.8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809.73248476853814</v>
      </c>
      <c r="P37" s="77">
        <v>66.06</v>
      </c>
      <c r="Q37" s="77">
        <v>18.550000000000004</v>
      </c>
      <c r="R37" s="80">
        <v>23.749999999999996</v>
      </c>
      <c r="S37" s="80">
        <v>0</v>
      </c>
      <c r="T37" s="78">
        <f>SUMPRODUCT(LTA!F37:AJ37,LTA!F$101:AJ$101,LTA!F$104:AJ$104)</f>
        <v>42.400000000000006</v>
      </c>
      <c r="U37" s="78">
        <f>SUMPRODUCT(LTA!F37:AJ37,LTA!F$102:AJ$102,LTA!F$104:AJ$104)</f>
        <v>105.49000000000001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-40</v>
      </c>
      <c r="AA37" s="117">
        <f>STOA!I37</f>
        <v>0.69</v>
      </c>
      <c r="AB37" s="117">
        <f>-STOA!O37</f>
        <v>-210.92</v>
      </c>
      <c r="AC37">
        <f t="shared" si="0"/>
        <v>12.438641739063977</v>
      </c>
      <c r="AD37">
        <f t="shared" si="1"/>
        <v>896.97567430579124</v>
      </c>
      <c r="AE37">
        <f>'IDT-1'!C37</f>
        <v>0</v>
      </c>
      <c r="AF37" s="26"/>
      <c r="AG37">
        <f t="shared" si="2"/>
        <v>896.97567430579124</v>
      </c>
      <c r="AI37" s="75">
        <f>PXIL!I37</f>
        <v>0</v>
      </c>
      <c r="AJ37" s="75">
        <f>PXIL!O37</f>
        <v>0</v>
      </c>
      <c r="AK37" s="75">
        <f>RTM_IEX!I37</f>
        <v>14.42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7.5334384029419486</v>
      </c>
      <c r="F38">
        <f>GT_Spot!Q38</f>
        <v>0</v>
      </c>
      <c r="G38">
        <f>PPCL_NG!Q38</f>
        <v>17.678392873375149</v>
      </c>
      <c r="H38">
        <f>PPCL_Spot!Q38</f>
        <v>7.23</v>
      </c>
      <c r="I38">
        <f>Bawana_NG!Q38</f>
        <v>46.8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787.31174827332961</v>
      </c>
      <c r="P38" s="77">
        <v>66.06</v>
      </c>
      <c r="Q38" s="77">
        <v>18.550000000000004</v>
      </c>
      <c r="R38" s="80">
        <v>23.749999999999996</v>
      </c>
      <c r="S38" s="80">
        <v>0</v>
      </c>
      <c r="T38" s="78">
        <f>SUMPRODUCT(LTA!F38:AJ38,LTA!F$101:AJ$101,LTA!F$104:AJ$104)</f>
        <v>54.17</v>
      </c>
      <c r="U38" s="78">
        <f>SUMPRODUCT(LTA!F38:AJ38,LTA!F$102:AJ$102,LTA!F$104:AJ$104)</f>
        <v>105.24000000000001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-10</v>
      </c>
      <c r="AA38" s="117">
        <f>STOA!I38</f>
        <v>0.69</v>
      </c>
      <c r="AB38" s="117">
        <f>-STOA!O38</f>
        <v>-210.92</v>
      </c>
      <c r="AC38">
        <f t="shared" si="0"/>
        <v>12.11861143224028</v>
      </c>
      <c r="AD38">
        <f t="shared" si="1"/>
        <v>921.19496811740646</v>
      </c>
      <c r="AE38">
        <f>'IDT-1'!C38</f>
        <v>0</v>
      </c>
      <c r="AF38" s="26"/>
      <c r="AG38">
        <f t="shared" si="2"/>
        <v>921.19496811740646</v>
      </c>
      <c r="AI38" s="75">
        <f>PXIL!I38</f>
        <v>0</v>
      </c>
      <c r="AJ38" s="75">
        <f>PXIL!O38</f>
        <v>0</v>
      </c>
      <c r="AK38" s="75">
        <f>RTM_IEX!I38</f>
        <v>19.22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7.4748883635408445</v>
      </c>
      <c r="F39">
        <f>GT_Spot!Q39</f>
        <v>0</v>
      </c>
      <c r="G39">
        <f>PPCL_NG!Q39</f>
        <v>17.678392873375149</v>
      </c>
      <c r="H39">
        <f>PPCL_Spot!Q39</f>
        <v>7.23</v>
      </c>
      <c r="I39">
        <f>Bawana_NG!Q39</f>
        <v>46.8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777.60518083228646</v>
      </c>
      <c r="P39" s="77">
        <v>66.06</v>
      </c>
      <c r="Q39" s="77">
        <v>18.550000000000004</v>
      </c>
      <c r="R39" s="80">
        <v>23.749999999999996</v>
      </c>
      <c r="S39" s="80">
        <v>0</v>
      </c>
      <c r="T39" s="78">
        <f>SUMPRODUCT(LTA!F39:AJ39,LTA!F$101:AJ$101,LTA!F$104:AJ$104)</f>
        <v>67.199999999999989</v>
      </c>
      <c r="U39" s="78">
        <f>SUMPRODUCT(LTA!F39:AJ39,LTA!F$102:AJ$102,LTA!F$104:AJ$104)</f>
        <v>104.75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0.69</v>
      </c>
      <c r="AB39" s="117">
        <f>-STOA!O39</f>
        <v>-211.35</v>
      </c>
      <c r="AC39">
        <f t="shared" si="0"/>
        <v>12.311858718024965</v>
      </c>
      <c r="AD39">
        <f t="shared" si="1"/>
        <v>962.18660335117761</v>
      </c>
      <c r="AE39">
        <f>'IDT-1'!C39</f>
        <v>0</v>
      </c>
      <c r="AF39" s="26"/>
      <c r="AG39">
        <f t="shared" si="2"/>
        <v>962.18660335117761</v>
      </c>
      <c r="AI39" s="75">
        <f>PXIL!I39</f>
        <v>0</v>
      </c>
      <c r="AJ39" s="75">
        <f>PXIL!O39</f>
        <v>0</v>
      </c>
      <c r="AK39" s="75">
        <f>RTM_IEX!I39</f>
        <v>48.06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7.4748883635408445</v>
      </c>
      <c r="F40">
        <f>GT_Spot!Q40</f>
        <v>0</v>
      </c>
      <c r="G40">
        <f>PPCL_NG!Q40</f>
        <v>17.678392873375149</v>
      </c>
      <c r="H40">
        <f>PPCL_Spot!Q40</f>
        <v>7.711606584705148</v>
      </c>
      <c r="I40">
        <f>Bawana_NG!Q40</f>
        <v>46.8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768.06997460428636</v>
      </c>
      <c r="P40" s="77">
        <v>66.06</v>
      </c>
      <c r="Q40" s="77">
        <v>18.550000000000004</v>
      </c>
      <c r="R40" s="80">
        <v>23.749999999999996</v>
      </c>
      <c r="S40" s="80">
        <v>0</v>
      </c>
      <c r="T40" s="78">
        <f>SUMPRODUCT(LTA!F40:AJ40,LTA!F$101:AJ$101,LTA!F$104:AJ$104)</f>
        <v>78.91</v>
      </c>
      <c r="U40" s="78">
        <f>SUMPRODUCT(LTA!F40:AJ40,LTA!F$102:AJ$102,LTA!F$104:AJ$104)</f>
        <v>104.35000000000001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-211.35</v>
      </c>
      <c r="AC40">
        <f t="shared" si="0"/>
        <v>12.585419041163966</v>
      </c>
      <c r="AD40">
        <f t="shared" si="1"/>
        <v>992.99944338474347</v>
      </c>
      <c r="AE40">
        <f>'IDT-1'!C40</f>
        <v>0</v>
      </c>
      <c r="AF40" s="26"/>
      <c r="AG40">
        <f t="shared" si="2"/>
        <v>992.99944338474347</v>
      </c>
      <c r="AI40" s="75">
        <f>PXIL!I40</f>
        <v>0</v>
      </c>
      <c r="AJ40" s="75">
        <f>PXIL!O40</f>
        <v>0</v>
      </c>
      <c r="AK40" s="75">
        <f>RTM_IEX!I40</f>
        <v>76.89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7.4748883635408445</v>
      </c>
      <c r="F41">
        <f>GT_Spot!Q41</f>
        <v>0</v>
      </c>
      <c r="G41">
        <f>PPCL_NG!Q41</f>
        <v>17.678392873375149</v>
      </c>
      <c r="H41">
        <f>PPCL_Spot!Q41</f>
        <v>6.7483932397048312</v>
      </c>
      <c r="I41">
        <f>Bawana_NG!Q41</f>
        <v>46.8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760.13441519741252</v>
      </c>
      <c r="P41" s="77">
        <v>66.06</v>
      </c>
      <c r="Q41" s="77">
        <v>18.550000000000004</v>
      </c>
      <c r="R41" s="80">
        <v>23.749999999999996</v>
      </c>
      <c r="S41" s="80">
        <v>0</v>
      </c>
      <c r="T41" s="78">
        <f>SUMPRODUCT(LTA!F41:AJ41,LTA!F$101:AJ$101,LTA!F$104:AJ$104)</f>
        <v>89.14</v>
      </c>
      <c r="U41" s="78">
        <f>SUMPRODUCT(LTA!F41:AJ41,LTA!F$102:AJ$102,LTA!F$104:AJ$104)</f>
        <v>105.49000000000001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-211.35</v>
      </c>
      <c r="AC41">
        <f t="shared" si="0"/>
        <v>12.607165840947475</v>
      </c>
      <c r="AD41">
        <f t="shared" si="1"/>
        <v>995.44892383308604</v>
      </c>
      <c r="AE41">
        <f>'IDT-1'!C41</f>
        <v>0</v>
      </c>
      <c r="AF41" s="26"/>
      <c r="AG41">
        <f t="shared" si="2"/>
        <v>995.44892383308604</v>
      </c>
      <c r="AI41" s="75">
        <f>PXIL!I41</f>
        <v>0</v>
      </c>
      <c r="AJ41" s="75">
        <f>PXIL!O41</f>
        <v>0</v>
      </c>
      <c r="AK41" s="75">
        <f>RTM_IEX!I41</f>
        <v>52.86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24.03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7.4748883635408445</v>
      </c>
      <c r="F42">
        <f>GT_Spot!Q42</f>
        <v>0</v>
      </c>
      <c r="G42">
        <f>PPCL_NG!Q42</f>
        <v>17.678392873375149</v>
      </c>
      <c r="H42">
        <f>PPCL_Spot!Q42</f>
        <v>7.23</v>
      </c>
      <c r="I42">
        <f>Bawana_NG!Q42</f>
        <v>46.8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760.6736939942864</v>
      </c>
      <c r="P42" s="77">
        <v>66.06</v>
      </c>
      <c r="Q42" s="77">
        <v>18.550000000000004</v>
      </c>
      <c r="R42" s="80">
        <v>23.749999999999996</v>
      </c>
      <c r="S42" s="80">
        <v>0</v>
      </c>
      <c r="T42" s="78">
        <f>SUMPRODUCT(LTA!F42:AJ42,LTA!F$101:AJ$101,LTA!F$104:AJ$104)</f>
        <v>97.18</v>
      </c>
      <c r="U42" s="78">
        <f>SUMPRODUCT(LTA!F42:AJ42,LTA!F$102:AJ$102,LTA!F$104:AJ$104)</f>
        <v>105.48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-211.35</v>
      </c>
      <c r="AC42">
        <f t="shared" si="0"/>
        <v>12.881293633850563</v>
      </c>
      <c r="AD42">
        <f t="shared" si="1"/>
        <v>1026.3256815973518</v>
      </c>
      <c r="AE42">
        <f>'IDT-1'!C42</f>
        <v>0</v>
      </c>
      <c r="AF42" s="26"/>
      <c r="AG42">
        <f t="shared" si="2"/>
        <v>1026.3256815973518</v>
      </c>
      <c r="AI42" s="75">
        <f>PXIL!I42</f>
        <v>0</v>
      </c>
      <c r="AJ42" s="75">
        <f>PXIL!O42</f>
        <v>0</v>
      </c>
      <c r="AK42" s="75">
        <f>RTM_IEX!I42</f>
        <v>65.349999999999994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33.64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7.4748883635408445</v>
      </c>
      <c r="F43">
        <f>GT_Spot!Q43</f>
        <v>0</v>
      </c>
      <c r="G43">
        <f>PPCL_NG!Q43</f>
        <v>17.678392873375149</v>
      </c>
      <c r="H43">
        <f>PPCL_Spot!Q43</f>
        <v>7.23</v>
      </c>
      <c r="I43">
        <f>Bawana_NG!Q43</f>
        <v>46.8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771.31412635828633</v>
      </c>
      <c r="P43" s="77">
        <v>66.06</v>
      </c>
      <c r="Q43" s="77">
        <v>18.550000000000004</v>
      </c>
      <c r="R43" s="80">
        <v>23.749999999999996</v>
      </c>
      <c r="S43" s="80">
        <v>0</v>
      </c>
      <c r="T43" s="78">
        <f>SUMPRODUCT(LTA!F43:AJ43,LTA!F$101:AJ$101,LTA!F$104:AJ$104)</f>
        <v>104.78</v>
      </c>
      <c r="U43" s="78">
        <f>SUMPRODUCT(LTA!F43:AJ43,LTA!F$102:AJ$102,LTA!F$104:AJ$104)</f>
        <v>105.46000000000001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0.28999999999999998</v>
      </c>
      <c r="AB43" s="117">
        <f>-STOA!O43</f>
        <v>-212.25</v>
      </c>
      <c r="AC43">
        <f t="shared" si="0"/>
        <v>13.215239753423736</v>
      </c>
      <c r="AD43">
        <f t="shared" si="1"/>
        <v>1062.1321678417785</v>
      </c>
      <c r="AE43">
        <f>'IDT-1'!C43</f>
        <v>0</v>
      </c>
      <c r="AF43" s="26"/>
      <c r="AG43">
        <f t="shared" si="2"/>
        <v>1062.1321678417785</v>
      </c>
      <c r="AI43" s="75">
        <f>PXIL!I43</f>
        <v>0</v>
      </c>
      <c r="AJ43" s="75">
        <f>PXIL!O43</f>
        <v>0</v>
      </c>
      <c r="AK43" s="75">
        <f>RTM_IEX!I43</f>
        <v>65.349999999999994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52.86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7.4748883635408445</v>
      </c>
      <c r="F44">
        <f>GT_Spot!Q44</f>
        <v>0</v>
      </c>
      <c r="G44">
        <f>PPCL_NG!Q44</f>
        <v>17.678392873375149</v>
      </c>
      <c r="H44">
        <f>PPCL_Spot!Q44</f>
        <v>7.23</v>
      </c>
      <c r="I44">
        <f>Bawana_NG!Q44</f>
        <v>46.8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769.71421668028643</v>
      </c>
      <c r="P44" s="77">
        <v>66.06</v>
      </c>
      <c r="Q44" s="77">
        <v>18.550000000000004</v>
      </c>
      <c r="R44" s="80">
        <v>23.749999999999996</v>
      </c>
      <c r="S44" s="80">
        <v>0</v>
      </c>
      <c r="T44" s="78">
        <f>SUMPRODUCT(LTA!F44:AJ44,LTA!F$101:AJ$101,LTA!F$104:AJ$104)</f>
        <v>111.34</v>
      </c>
      <c r="U44" s="78">
        <f>SUMPRODUCT(LTA!F44:AJ44,LTA!F$102:AJ$102,LTA!F$104:AJ$104)</f>
        <v>105.46000000000001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0.28999999999999998</v>
      </c>
      <c r="AB44" s="117">
        <f>-STOA!O44</f>
        <v>-212.25</v>
      </c>
      <c r="AC44">
        <f t="shared" si="0"/>
        <v>12.853032548257337</v>
      </c>
      <c r="AD44">
        <f t="shared" si="1"/>
        <v>1021.3344653689447</v>
      </c>
      <c r="AE44">
        <f>'IDT-1'!C44</f>
        <v>0</v>
      </c>
      <c r="AF44" s="26"/>
      <c r="AG44">
        <f t="shared" si="2"/>
        <v>1021.3344653689447</v>
      </c>
      <c r="AI44" s="75">
        <f>PXIL!I44</f>
        <v>0</v>
      </c>
      <c r="AJ44" s="75">
        <f>PXIL!O44</f>
        <v>0</v>
      </c>
      <c r="AK44" s="75">
        <f>RTM_IEX!I44</f>
        <v>9.61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62.48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7.4748883635408445</v>
      </c>
      <c r="F45">
        <f>GT_Spot!Q45</f>
        <v>0</v>
      </c>
      <c r="G45">
        <f>PPCL_NG!Q45</f>
        <v>17.678392873375149</v>
      </c>
      <c r="H45">
        <f>PPCL_Spot!Q45</f>
        <v>7.23</v>
      </c>
      <c r="I45">
        <f>Bawana_NG!Q45</f>
        <v>46.8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759.05579936213462</v>
      </c>
      <c r="P45" s="77">
        <v>66.06</v>
      </c>
      <c r="Q45" s="77">
        <v>18.550000000000004</v>
      </c>
      <c r="R45" s="80">
        <v>23.749999999999996</v>
      </c>
      <c r="S45" s="80">
        <v>0</v>
      </c>
      <c r="T45" s="78">
        <f>SUMPRODUCT(LTA!F45:AJ45,LTA!F$101:AJ$101,LTA!F$104:AJ$104)</f>
        <v>116.42</v>
      </c>
      <c r="U45" s="78">
        <f>SUMPRODUCT(LTA!F45:AJ45,LTA!F$102:AJ$102,LTA!F$104:AJ$104)</f>
        <v>105.41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0.28999999999999998</v>
      </c>
      <c r="AB45" s="117">
        <f>-STOA!O45</f>
        <v>-212.25</v>
      </c>
      <c r="AC45">
        <f t="shared" si="0"/>
        <v>12.888070475857603</v>
      </c>
      <c r="AD45">
        <f t="shared" si="1"/>
        <v>1025.281010123193</v>
      </c>
      <c r="AE45">
        <f>'IDT-1'!C45</f>
        <v>0</v>
      </c>
      <c r="AF45" s="26"/>
      <c r="AG45">
        <f t="shared" si="2"/>
        <v>1025.281010123193</v>
      </c>
      <c r="AI45" s="75">
        <f>PXIL!I45</f>
        <v>0</v>
      </c>
      <c r="AJ45" s="75">
        <f>PXIL!O45</f>
        <v>0</v>
      </c>
      <c r="AK45" s="75">
        <f>RTM_IEX!I45</f>
        <v>14.42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67.28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7.4748883635408445</v>
      </c>
      <c r="F46">
        <f>GT_Spot!Q46</f>
        <v>0</v>
      </c>
      <c r="G46">
        <f>PPCL_NG!Q46</f>
        <v>17.678392873375149</v>
      </c>
      <c r="H46">
        <f>PPCL_Spot!Q46</f>
        <v>7.23</v>
      </c>
      <c r="I46">
        <f>Bawana_NG!Q46</f>
        <v>46.8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757.02093749537255</v>
      </c>
      <c r="P46" s="77">
        <v>66.06</v>
      </c>
      <c r="Q46" s="77">
        <v>18.550000000000004</v>
      </c>
      <c r="R46" s="80">
        <v>23.749999999999996</v>
      </c>
      <c r="S46" s="80">
        <v>0</v>
      </c>
      <c r="T46" s="78">
        <f>SUMPRODUCT(LTA!F46:AJ46,LTA!F$101:AJ$101,LTA!F$104:AJ$104)</f>
        <v>120.93</v>
      </c>
      <c r="U46" s="78">
        <f>SUMPRODUCT(LTA!F46:AJ46,LTA!F$102:AJ$102,LTA!F$104:AJ$104)</f>
        <v>105.08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0.28999999999999998</v>
      </c>
      <c r="AB46" s="117">
        <f>-STOA!O46</f>
        <v>-212.25</v>
      </c>
      <c r="AC46">
        <f t="shared" si="0"/>
        <v>12.991427691430097</v>
      </c>
      <c r="AD46">
        <f t="shared" si="1"/>
        <v>1036.9227910408583</v>
      </c>
      <c r="AE46">
        <f>'IDT-1'!C46</f>
        <v>0</v>
      </c>
      <c r="AF46" s="26"/>
      <c r="AG46">
        <f t="shared" si="2"/>
        <v>1036.9227910408583</v>
      </c>
      <c r="AI46" s="75">
        <f>PXIL!I46</f>
        <v>0</v>
      </c>
      <c r="AJ46" s="75">
        <f>PXIL!O46</f>
        <v>0</v>
      </c>
      <c r="AK46" s="75">
        <f>RTM_IEX!I46</f>
        <v>19.22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72.08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7.4748883635408445</v>
      </c>
      <c r="F47">
        <f>GT_Spot!Q47</f>
        <v>0</v>
      </c>
      <c r="G47">
        <f>PPCL_NG!Q47</f>
        <v>17.678392873375149</v>
      </c>
      <c r="H47">
        <f>PPCL_Spot!Q47</f>
        <v>7.711606584705148</v>
      </c>
      <c r="I47">
        <f>Bawana_NG!Q47</f>
        <v>46.8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757.02166552211008</v>
      </c>
      <c r="P47" s="77">
        <v>66.06</v>
      </c>
      <c r="Q47" s="77">
        <v>18.550000000000004</v>
      </c>
      <c r="R47" s="80">
        <v>23.749999999999996</v>
      </c>
      <c r="S47" s="80">
        <v>0</v>
      </c>
      <c r="T47" s="78">
        <f>SUMPRODUCT(LTA!F47:AJ47,LTA!F$101:AJ$101,LTA!F$104:AJ$104)</f>
        <v>124.67999999999999</v>
      </c>
      <c r="U47" s="78">
        <f>SUMPRODUCT(LTA!F47:AJ47,LTA!F$102:AJ$102,LTA!F$104:AJ$104)</f>
        <v>104.94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0.28999999999999998</v>
      </c>
      <c r="AB47" s="117">
        <f>-STOA!O47</f>
        <v>-212.42</v>
      </c>
      <c r="AC47">
        <f t="shared" si="0"/>
        <v>12.961277517689567</v>
      </c>
      <c r="AD47">
        <f t="shared" si="1"/>
        <v>1033.1852758260418</v>
      </c>
      <c r="AE47">
        <f>'IDT-1'!C47</f>
        <v>0</v>
      </c>
      <c r="AF47" s="26"/>
      <c r="AG47">
        <f t="shared" si="2"/>
        <v>1033.1852758260418</v>
      </c>
      <c r="AI47" s="75">
        <f>PXIL!I47</f>
        <v>0</v>
      </c>
      <c r="AJ47" s="75">
        <f>PXIL!O47</f>
        <v>0</v>
      </c>
      <c r="AK47" s="75">
        <f>RTM_IEX!I47</f>
        <v>6.72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76.89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7.4748883635408445</v>
      </c>
      <c r="F48">
        <f>GT_Spot!Q48</f>
        <v>0</v>
      </c>
      <c r="G48">
        <f>PPCL_NG!Q48</f>
        <v>17.678392873375149</v>
      </c>
      <c r="H48">
        <f>PPCL_Spot!Q48</f>
        <v>6.7483932397048312</v>
      </c>
      <c r="I48">
        <f>Bawana_NG!Q48</f>
        <v>46.8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757.02106731879564</v>
      </c>
      <c r="P48" s="77">
        <v>66.06</v>
      </c>
      <c r="Q48" s="77">
        <v>18.550000000000004</v>
      </c>
      <c r="R48" s="80">
        <v>23.749999999999996</v>
      </c>
      <c r="S48" s="80">
        <v>0</v>
      </c>
      <c r="T48" s="78">
        <f>SUMPRODUCT(LTA!F48:AJ48,LTA!F$101:AJ$101,LTA!F$104:AJ$104)</f>
        <v>126.83999999999999</v>
      </c>
      <c r="U48" s="78">
        <f>SUMPRODUCT(LTA!F48:AJ48,LTA!F$102:AJ$102,LTA!F$104:AJ$104)</f>
        <v>104.78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0.28999999999999998</v>
      </c>
      <c r="AB48" s="117">
        <f>-STOA!O48</f>
        <v>-212.42</v>
      </c>
      <c r="AC48">
        <f t="shared" si="0"/>
        <v>12.995827976064396</v>
      </c>
      <c r="AD48">
        <f t="shared" si="1"/>
        <v>1037.0769138193521</v>
      </c>
      <c r="AE48">
        <f>'IDT-1'!C48</f>
        <v>0</v>
      </c>
      <c r="AF48" s="26"/>
      <c r="AG48">
        <f t="shared" si="2"/>
        <v>1037.0769138193521</v>
      </c>
      <c r="AI48" s="75">
        <f>PXIL!I48</f>
        <v>0</v>
      </c>
      <c r="AJ48" s="75">
        <f>PXIL!O48</f>
        <v>0</v>
      </c>
      <c r="AK48" s="75">
        <f>RTM_IEX!I48</f>
        <v>9.61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76.89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7.4748883635408445</v>
      </c>
      <c r="F49">
        <f>GT_Spot!Q49</f>
        <v>0</v>
      </c>
      <c r="G49">
        <f>PPCL_NG!Q49</f>
        <v>17.678392873375149</v>
      </c>
      <c r="H49">
        <f>PPCL_Spot!Q49</f>
        <v>7.23</v>
      </c>
      <c r="I49">
        <f>Bawana_NG!Q49</f>
        <v>46.8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757.29996063784802</v>
      </c>
      <c r="P49" s="77">
        <v>66.06</v>
      </c>
      <c r="Q49" s="77">
        <v>18.550000000000004</v>
      </c>
      <c r="R49" s="80">
        <v>23.749999999999996</v>
      </c>
      <c r="S49" s="80">
        <v>0</v>
      </c>
      <c r="T49" s="78">
        <f>SUMPRODUCT(LTA!F49:AJ49,LTA!F$101:AJ$101,LTA!F$104:AJ$104)</f>
        <v>129.19</v>
      </c>
      <c r="U49" s="78">
        <f>SUMPRODUCT(LTA!F49:AJ49,LTA!F$102:AJ$102,LTA!F$104:AJ$104)</f>
        <v>104.52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0.28999999999999998</v>
      </c>
      <c r="AB49" s="117">
        <f>-STOA!O49</f>
        <v>-212.42</v>
      </c>
      <c r="AC49">
        <f t="shared" si="0"/>
        <v>12.894016376762654</v>
      </c>
      <c r="AD49">
        <f t="shared" si="1"/>
        <v>1025.6092254980013</v>
      </c>
      <c r="AE49">
        <f>'IDT-1'!C49</f>
        <v>0</v>
      </c>
      <c r="AF49" s="26"/>
      <c r="AG49">
        <f t="shared" si="2"/>
        <v>1025.6092254980013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72.08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7.4748883635408445</v>
      </c>
      <c r="F50">
        <f>GT_Spot!Q50</f>
        <v>0</v>
      </c>
      <c r="G50">
        <f>PPCL_NG!Q50</f>
        <v>17.678392873375149</v>
      </c>
      <c r="H50">
        <f>PPCL_Spot!Q50</f>
        <v>7.23</v>
      </c>
      <c r="I50">
        <f>Bawana_NG!Q50</f>
        <v>46.8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757.30089244088958</v>
      </c>
      <c r="P50" s="77">
        <v>66.06</v>
      </c>
      <c r="Q50" s="77">
        <v>18.550000000000004</v>
      </c>
      <c r="R50" s="80">
        <v>23.749999999999996</v>
      </c>
      <c r="S50" s="80">
        <v>0</v>
      </c>
      <c r="T50" s="78">
        <f>SUMPRODUCT(LTA!F50:AJ50,LTA!F$101:AJ$101,LTA!F$104:AJ$104)</f>
        <v>129.38999999999999</v>
      </c>
      <c r="U50" s="78">
        <f>SUMPRODUCT(LTA!F50:AJ50,LTA!F$102:AJ$102,LTA!F$104:AJ$104)</f>
        <v>104.43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0.28999999999999998</v>
      </c>
      <c r="AB50" s="117">
        <f>-STOA!O50</f>
        <v>-212.42</v>
      </c>
      <c r="AC50">
        <f t="shared" si="0"/>
        <v>13.191024576629417</v>
      </c>
      <c r="AD50">
        <f t="shared" si="1"/>
        <v>1059.0631491011759</v>
      </c>
      <c r="AE50">
        <f>'IDT-1'!C50</f>
        <v>0</v>
      </c>
      <c r="AF50" s="26"/>
      <c r="AG50">
        <f t="shared" si="2"/>
        <v>1059.0631491011759</v>
      </c>
      <c r="AI50" s="75">
        <f>PXIL!I50</f>
        <v>0</v>
      </c>
      <c r="AJ50" s="75">
        <f>PXIL!O50</f>
        <v>0</v>
      </c>
      <c r="AK50" s="75">
        <f>RTM_IEX!I50</f>
        <v>38.44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67.28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7.4748883635408445</v>
      </c>
      <c r="F51">
        <f>GT_Spot!Q51</f>
        <v>0</v>
      </c>
      <c r="G51">
        <f>PPCL_NG!Q51</f>
        <v>17.678392873375149</v>
      </c>
      <c r="H51">
        <f>PPCL_Spot!Q51</f>
        <v>7.23</v>
      </c>
      <c r="I51">
        <f>Bawana_NG!Q51</f>
        <v>46.8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757.83959452684337</v>
      </c>
      <c r="P51" s="77">
        <v>66.06</v>
      </c>
      <c r="Q51" s="77">
        <v>18.550000000000004</v>
      </c>
      <c r="R51" s="80">
        <v>23.749999999999996</v>
      </c>
      <c r="S51" s="80">
        <v>0</v>
      </c>
      <c r="T51" s="78">
        <f>SUMPRODUCT(LTA!F51:AJ51,LTA!F$101:AJ$101,LTA!F$104:AJ$104)</f>
        <v>130.11000000000001</v>
      </c>
      <c r="U51" s="78">
        <f>SUMPRODUCT(LTA!F51:AJ51,LTA!F$102:AJ$102,LTA!F$104:AJ$104)</f>
        <v>104.27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0.28999999999999998</v>
      </c>
      <c r="AB51" s="117">
        <f>-STOA!O51</f>
        <v>-207.42</v>
      </c>
      <c r="AC51">
        <f t="shared" si="0"/>
        <v>12.913087705429719</v>
      </c>
      <c r="AD51">
        <f t="shared" si="1"/>
        <v>987.57978805832977</v>
      </c>
      <c r="AE51">
        <f>'IDT-1'!C51</f>
        <v>0</v>
      </c>
      <c r="AF51" s="26"/>
      <c r="AG51">
        <f t="shared" si="2"/>
        <v>987.57978805832977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-25</v>
      </c>
      <c r="AM51" s="75">
        <f>RTM_PXI!I51</f>
        <v>0</v>
      </c>
      <c r="AN51" s="75">
        <f>RTM_PXI!O51</f>
        <v>0</v>
      </c>
      <c r="AO51" s="192">
        <f>GDAM_IEX!I51</f>
        <v>52.86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7.4748883635408445</v>
      </c>
      <c r="F52">
        <f>GT_Spot!Q52</f>
        <v>0</v>
      </c>
      <c r="G52">
        <f>PPCL_NG!Q52</f>
        <v>17.678392873375149</v>
      </c>
      <c r="H52">
        <f>PPCL_Spot!Q52</f>
        <v>7.23</v>
      </c>
      <c r="I52">
        <f>Bawana_NG!Q52</f>
        <v>46.8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757.83934838045934</v>
      </c>
      <c r="P52" s="77">
        <v>66.06</v>
      </c>
      <c r="Q52" s="77">
        <v>18.550000000000004</v>
      </c>
      <c r="R52" s="80">
        <v>23.749999999999996</v>
      </c>
      <c r="S52" s="80">
        <v>0</v>
      </c>
      <c r="T52" s="78">
        <f>SUMPRODUCT(LTA!F52:AJ52,LTA!F$101:AJ$101,LTA!F$104:AJ$104)</f>
        <v>129.61000000000001</v>
      </c>
      <c r="U52" s="78">
        <f>SUMPRODUCT(LTA!F52:AJ52,LTA!F$102:AJ$102,LTA!F$104:AJ$104)</f>
        <v>104.15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0.28999999999999998</v>
      </c>
      <c r="AB52" s="117">
        <f>-STOA!O52</f>
        <v>-207.42</v>
      </c>
      <c r="AC52">
        <f t="shared" si="0"/>
        <v>12.558780351286657</v>
      </c>
      <c r="AD52">
        <f t="shared" si="1"/>
        <v>997.89384926608864</v>
      </c>
      <c r="AE52">
        <f>'IDT-1'!C52</f>
        <v>0</v>
      </c>
      <c r="AF52" s="26"/>
      <c r="AG52">
        <f t="shared" si="2"/>
        <v>997.89384926608864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38.44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7.4748883635408445</v>
      </c>
      <c r="F53">
        <f>GT_Spot!Q53</f>
        <v>0</v>
      </c>
      <c r="G53">
        <f>PPCL_NG!Q53</f>
        <v>17.678392873375149</v>
      </c>
      <c r="H53">
        <f>PPCL_Spot!Q53</f>
        <v>7.23</v>
      </c>
      <c r="I53">
        <f>Bawana_NG!Q53</f>
        <v>46.8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757.84061685657707</v>
      </c>
      <c r="P53" s="77">
        <v>66.06</v>
      </c>
      <c r="Q53" s="77">
        <v>18.550000000000004</v>
      </c>
      <c r="R53" s="80">
        <v>23.749999999999996</v>
      </c>
      <c r="S53" s="80">
        <v>0</v>
      </c>
      <c r="T53" s="78">
        <f>SUMPRODUCT(LTA!F53:AJ53,LTA!F$101:AJ$101,LTA!F$104:AJ$104)</f>
        <v>130.07999999999998</v>
      </c>
      <c r="U53" s="78">
        <f>SUMPRODUCT(LTA!F53:AJ53,LTA!F$102:AJ$102,LTA!F$104:AJ$104)</f>
        <v>104.05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0.28999999999999998</v>
      </c>
      <c r="AB53" s="117">
        <f>-STOA!O53</f>
        <v>-207.42</v>
      </c>
      <c r="AC53">
        <f t="shared" si="0"/>
        <v>12.435239513876489</v>
      </c>
      <c r="AD53">
        <f t="shared" si="1"/>
        <v>983.97865857961631</v>
      </c>
      <c r="AE53">
        <f>'IDT-1'!C53</f>
        <v>0</v>
      </c>
      <c r="AF53" s="26"/>
      <c r="AG53">
        <f t="shared" si="2"/>
        <v>983.97865857961631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24.03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7.4748883635408445</v>
      </c>
      <c r="F54">
        <f>GT_Spot!Q54</f>
        <v>0</v>
      </c>
      <c r="G54">
        <f>PPCL_NG!Q54</f>
        <v>17.678392873375149</v>
      </c>
      <c r="H54">
        <f>PPCL_Spot!Q54</f>
        <v>7.23</v>
      </c>
      <c r="I54">
        <f>Bawana_NG!Q54</f>
        <v>46.8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757.84113145248421</v>
      </c>
      <c r="P54" s="77">
        <v>66.06</v>
      </c>
      <c r="Q54" s="77">
        <v>18.550000000000004</v>
      </c>
      <c r="R54" s="80">
        <v>23.749999999999996</v>
      </c>
      <c r="S54" s="80">
        <v>0</v>
      </c>
      <c r="T54" s="78">
        <f>SUMPRODUCT(LTA!F54:AJ54,LTA!F$101:AJ$101,LTA!F$104:AJ$104)</f>
        <v>130.62</v>
      </c>
      <c r="U54" s="78">
        <f>SUMPRODUCT(LTA!F54:AJ54,LTA!F$102:AJ$102,LTA!F$104:AJ$104)</f>
        <v>104.10000000000001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0.28999999999999998</v>
      </c>
      <c r="AB54" s="117">
        <f>-STOA!O54</f>
        <v>-207.42</v>
      </c>
      <c r="AC54">
        <f t="shared" si="0"/>
        <v>12.535493230375355</v>
      </c>
      <c r="AD54">
        <f t="shared" si="1"/>
        <v>945.04891945902455</v>
      </c>
      <c r="AE54">
        <f>'IDT-1'!C54</f>
        <v>0</v>
      </c>
      <c r="AF54" s="26"/>
      <c r="AG54">
        <f t="shared" si="2"/>
        <v>945.04891945902455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-25</v>
      </c>
      <c r="AM54" s="75">
        <f>RTM_PXI!I54</f>
        <v>0</v>
      </c>
      <c r="AN54" s="75">
        <f>RTM_PXI!O54</f>
        <v>0</v>
      </c>
      <c r="AO54" s="192">
        <f>GDAM_IEX!I54</f>
        <v>9.61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7.1138656595629888</v>
      </c>
      <c r="F55">
        <f>GT_Spot!Q55</f>
        <v>0</v>
      </c>
      <c r="G55">
        <f>PPCL_NG!Q55</f>
        <v>17.678392873375149</v>
      </c>
      <c r="H55">
        <f>PPCL_Spot!Q55</f>
        <v>7.23</v>
      </c>
      <c r="I55">
        <f>Bawana_NG!Q55</f>
        <v>46.8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693.54408334477012</v>
      </c>
      <c r="P55" s="77">
        <v>66.057460012303892</v>
      </c>
      <c r="Q55" s="77">
        <v>18.550000000000004</v>
      </c>
      <c r="R55" s="80">
        <v>23.749999999999996</v>
      </c>
      <c r="S55" s="80">
        <v>0</v>
      </c>
      <c r="T55" s="78">
        <f>SUMPRODUCT(LTA!F55:AJ55,LTA!F$101:AJ$101,LTA!F$104:AJ$104)</f>
        <v>131.36000000000001</v>
      </c>
      <c r="U55" s="78">
        <f>SUMPRODUCT(LTA!F55:AJ55,LTA!F$102:AJ$102,LTA!F$104:AJ$104)</f>
        <v>103.98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0.28999999999999998</v>
      </c>
      <c r="AB55" s="117">
        <f>-STOA!O55</f>
        <v>-212.72</v>
      </c>
      <c r="AC55">
        <f t="shared" si="0"/>
        <v>11.712468743153494</v>
      </c>
      <c r="AD55">
        <f t="shared" si="1"/>
        <v>891.92133314685839</v>
      </c>
      <c r="AE55">
        <f>'IDT-1'!C55</f>
        <v>0</v>
      </c>
      <c r="AF55" s="26"/>
      <c r="AG55">
        <f t="shared" si="2"/>
        <v>891.92133314685839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14.787929184549354</v>
      </c>
      <c r="F56">
        <f>GT_Spot!Q56</f>
        <v>0</v>
      </c>
      <c r="G56">
        <f>PPCL_NG!Q56</f>
        <v>17.678392873375149</v>
      </c>
      <c r="H56">
        <f>PPCL_Spot!Q56</f>
        <v>6.63</v>
      </c>
      <c r="I56">
        <f>Bawana_NG!Q56</f>
        <v>46.8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665.35913891652535</v>
      </c>
      <c r="P56" s="77">
        <v>66.057460012303892</v>
      </c>
      <c r="Q56" s="77">
        <v>18.550000000000004</v>
      </c>
      <c r="R56" s="80">
        <v>23.749999999999996</v>
      </c>
      <c r="S56" s="80">
        <v>0</v>
      </c>
      <c r="T56" s="78">
        <f>SUMPRODUCT(LTA!F56:AJ56,LTA!F$101:AJ$101,LTA!F$104:AJ$104)</f>
        <v>129.74</v>
      </c>
      <c r="U56" s="78">
        <f>SUMPRODUCT(LTA!F56:AJ56,LTA!F$102:AJ$102,LTA!F$104:AJ$104)</f>
        <v>103.92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0.28999999999999998</v>
      </c>
      <c r="AB56" s="117">
        <f>-STOA!O56</f>
        <v>-212.72</v>
      </c>
      <c r="AC56">
        <f t="shared" si="0"/>
        <v>11.511908991204821</v>
      </c>
      <c r="AD56">
        <f t="shared" si="1"/>
        <v>869.33101199554881</v>
      </c>
      <c r="AE56">
        <f>'IDT-1'!C56</f>
        <v>0</v>
      </c>
      <c r="AF56" s="26"/>
      <c r="AG56">
        <f t="shared" si="2"/>
        <v>869.33101199554881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14.787929184549354</v>
      </c>
      <c r="F57">
        <f>GT_Spot!Q57</f>
        <v>0</v>
      </c>
      <c r="G57">
        <f>PPCL_NG!Q57</f>
        <v>17.678392873375149</v>
      </c>
      <c r="H57">
        <f>PPCL_Spot!Q57</f>
        <v>7.711606584705148</v>
      </c>
      <c r="I57">
        <f>Bawana_NG!Q57</f>
        <v>46.8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684.54528037718069</v>
      </c>
      <c r="P57" s="77">
        <v>66.057460012303892</v>
      </c>
      <c r="Q57" s="77">
        <v>18.550000000000004</v>
      </c>
      <c r="R57" s="80">
        <v>23.749999999999996</v>
      </c>
      <c r="S57" s="80">
        <v>0</v>
      </c>
      <c r="T57" s="78">
        <f>SUMPRODUCT(LTA!F57:AJ57,LTA!F$101:AJ$101,LTA!F$104:AJ$104)</f>
        <v>129.94999999999999</v>
      </c>
      <c r="U57" s="78">
        <f>SUMPRODUCT(LTA!F57:AJ57,LTA!F$102:AJ$102,LTA!F$104:AJ$104)</f>
        <v>103.88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0.28999999999999998</v>
      </c>
      <c r="AB57" s="117">
        <f>-STOA!O57</f>
        <v>-212.72</v>
      </c>
      <c r="AC57">
        <f t="shared" si="0"/>
        <v>11.903137174003994</v>
      </c>
      <c r="AD57">
        <f t="shared" si="1"/>
        <v>913.39753185811026</v>
      </c>
      <c r="AE57">
        <f>'IDT-1'!C57</f>
        <v>0</v>
      </c>
      <c r="AF57" s="26"/>
      <c r="AG57">
        <f t="shared" si="2"/>
        <v>913.39753185811026</v>
      </c>
      <c r="AI57" s="75">
        <f>PXIL!I57</f>
        <v>0</v>
      </c>
      <c r="AJ57" s="75">
        <f>PXIL!O57</f>
        <v>0</v>
      </c>
      <c r="AK57" s="75">
        <f>RTM_IEX!I57</f>
        <v>24.02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14.787929184549354</v>
      </c>
      <c r="F58">
        <f>GT_Spot!Q58</f>
        <v>0</v>
      </c>
      <c r="G58">
        <f>PPCL_NG!Q58</f>
        <v>17.678392873375149</v>
      </c>
      <c r="H58">
        <f>PPCL_Spot!Q58</f>
        <v>7.23</v>
      </c>
      <c r="I58">
        <f>Bawana_NG!Q58</f>
        <v>46.8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615.3159368476704</v>
      </c>
      <c r="P58" s="77">
        <v>66.057460012303892</v>
      </c>
      <c r="Q58" s="77">
        <v>18.550000000000004</v>
      </c>
      <c r="R58" s="80">
        <v>23.749999999999996</v>
      </c>
      <c r="S58" s="80">
        <v>0</v>
      </c>
      <c r="T58" s="78">
        <f>SUMPRODUCT(LTA!F58:AJ58,LTA!F$101:AJ$101,LTA!F$104:AJ$104)</f>
        <v>129.33999999999997</v>
      </c>
      <c r="U58" s="78">
        <f>SUMPRODUCT(LTA!F58:AJ58,LTA!F$102:AJ$102,LTA!F$104:AJ$104)</f>
        <v>103.89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0.28999999999999998</v>
      </c>
      <c r="AB58" s="117">
        <f>-STOA!O58</f>
        <v>-212.72</v>
      </c>
      <c r="AC58">
        <f t="shared" si="0"/>
        <v>11.242160812998897</v>
      </c>
      <c r="AD58">
        <f t="shared" si="1"/>
        <v>838.94755810489983</v>
      </c>
      <c r="AE58">
        <f>'IDT-1'!C58</f>
        <v>0</v>
      </c>
      <c r="AF58" s="26"/>
      <c r="AG58">
        <f t="shared" si="2"/>
        <v>838.94755810489983</v>
      </c>
      <c r="AI58" s="75">
        <f>PXIL!I58</f>
        <v>0</v>
      </c>
      <c r="AJ58" s="75">
        <f>PXIL!O58</f>
        <v>0</v>
      </c>
      <c r="AK58" s="75">
        <f>RTM_IEX!I58</f>
        <v>19.22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7.1138656595629888</v>
      </c>
      <c r="F59">
        <f>GT_Spot!Q59</f>
        <v>0</v>
      </c>
      <c r="G59">
        <f>PPCL_NG!Q59</f>
        <v>17.678392873375149</v>
      </c>
      <c r="H59">
        <f>PPCL_Spot!Q59</f>
        <v>7.23</v>
      </c>
      <c r="I59">
        <f>Bawana_NG!Q59</f>
        <v>46.8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614.35467898930028</v>
      </c>
      <c r="P59" s="77">
        <v>66.057460012303892</v>
      </c>
      <c r="Q59" s="77">
        <v>18.550000000000004</v>
      </c>
      <c r="R59" s="80">
        <v>23.749999999999996</v>
      </c>
      <c r="S59" s="80">
        <v>0</v>
      </c>
      <c r="T59" s="78">
        <f>SUMPRODUCT(LTA!F59:AJ59,LTA!F$101:AJ$101,LTA!F$104:AJ$104)</f>
        <v>128.04</v>
      </c>
      <c r="U59" s="78">
        <f>SUMPRODUCT(LTA!F59:AJ59,LTA!F$102:AJ$102,LTA!F$104:AJ$104)</f>
        <v>104.09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0.28999999999999998</v>
      </c>
      <c r="AB59" s="117">
        <f>-STOA!O59</f>
        <v>-212.72</v>
      </c>
      <c r="AC59">
        <f t="shared" si="0"/>
        <v>10.98735398482536</v>
      </c>
      <c r="AD59">
        <f t="shared" si="1"/>
        <v>810.24704354971664</v>
      </c>
      <c r="AE59">
        <f>'IDT-1'!C59</f>
        <v>0</v>
      </c>
      <c r="AF59" s="26"/>
      <c r="AG59">
        <f t="shared" si="2"/>
        <v>810.24704354971664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7.1138656595629888</v>
      </c>
      <c r="F60">
        <f>GT_Spot!Q60</f>
        <v>0</v>
      </c>
      <c r="G60">
        <f>PPCL_NG!Q60</f>
        <v>17.678392873375149</v>
      </c>
      <c r="H60">
        <f>PPCL_Spot!Q60</f>
        <v>7.23</v>
      </c>
      <c r="I60">
        <f>Bawana_NG!Q60</f>
        <v>46.8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614.35467898930028</v>
      </c>
      <c r="P60" s="77">
        <v>66.057460012303892</v>
      </c>
      <c r="Q60" s="77">
        <v>18.550000000000004</v>
      </c>
      <c r="R60" s="80">
        <v>23.749999999999996</v>
      </c>
      <c r="S60" s="80">
        <v>0</v>
      </c>
      <c r="T60" s="78">
        <f>SUMPRODUCT(LTA!F60:AJ60,LTA!F$101:AJ$101,LTA!F$104:AJ$104)</f>
        <v>127.81</v>
      </c>
      <c r="U60" s="78">
        <f>SUMPRODUCT(LTA!F60:AJ60,LTA!F$102:AJ$102,LTA!F$104:AJ$104)</f>
        <v>104.06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0.28999999999999998</v>
      </c>
      <c r="AB60" s="117">
        <f>-STOA!O60</f>
        <v>-212.72</v>
      </c>
      <c r="AC60">
        <f t="shared" si="0"/>
        <v>10.98506598482536</v>
      </c>
      <c r="AD60">
        <f t="shared" si="1"/>
        <v>809.98933154971667</v>
      </c>
      <c r="AE60">
        <f>'IDT-1'!C60</f>
        <v>0</v>
      </c>
      <c r="AF60" s="26"/>
      <c r="AG60">
        <f t="shared" si="2"/>
        <v>809.98933154971667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7.1138656595629888</v>
      </c>
      <c r="F61">
        <f>GT_Spot!Q61</f>
        <v>0</v>
      </c>
      <c r="G61">
        <f>PPCL_NG!Q61</f>
        <v>17.678392873375149</v>
      </c>
      <c r="H61">
        <f>PPCL_Spot!Q61</f>
        <v>7.23</v>
      </c>
      <c r="I61">
        <f>Bawana_NG!Q61</f>
        <v>46.8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614.35435985714253</v>
      </c>
      <c r="P61" s="77">
        <v>66.057460012303892</v>
      </c>
      <c r="Q61" s="77">
        <v>18.550000000000004</v>
      </c>
      <c r="R61" s="80">
        <v>23.749999999999996</v>
      </c>
      <c r="S61" s="80">
        <v>0</v>
      </c>
      <c r="T61" s="78">
        <f>SUMPRODUCT(LTA!F61:AJ61,LTA!F$101:AJ$101,LTA!F$104:AJ$104)</f>
        <v>124.58999999999999</v>
      </c>
      <c r="U61" s="78">
        <f>SUMPRODUCT(LTA!F61:AJ61,LTA!F$102:AJ$102,LTA!F$104:AJ$104)</f>
        <v>104.37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0.28999999999999998</v>
      </c>
      <c r="AB61" s="117">
        <f>-STOA!O61</f>
        <v>-212.72</v>
      </c>
      <c r="AC61">
        <f t="shared" si="0"/>
        <v>10.959455176462372</v>
      </c>
      <c r="AD61">
        <f t="shared" si="1"/>
        <v>807.10462322592207</v>
      </c>
      <c r="AE61">
        <f>'IDT-1'!C61</f>
        <v>0</v>
      </c>
      <c r="AF61" s="26"/>
      <c r="AG61">
        <f t="shared" si="2"/>
        <v>807.10462322592207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7.1138656595629888</v>
      </c>
      <c r="F62">
        <f>GT_Spot!Q62</f>
        <v>0</v>
      </c>
      <c r="G62">
        <f>PPCL_NG!Q62</f>
        <v>17.678392873375149</v>
      </c>
      <c r="H62">
        <f>PPCL_Spot!Q62</f>
        <v>6.63</v>
      </c>
      <c r="I62">
        <f>Bawana_NG!Q62</f>
        <v>46.812008599984914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614.35435985714253</v>
      </c>
      <c r="P62" s="77">
        <v>66.057460012303892</v>
      </c>
      <c r="Q62" s="77">
        <v>18.550000000000004</v>
      </c>
      <c r="R62" s="80">
        <v>23.749999999999996</v>
      </c>
      <c r="S62" s="80">
        <v>0</v>
      </c>
      <c r="T62" s="78">
        <f>SUMPRODUCT(LTA!F62:AJ62,LTA!F$101:AJ$101,LTA!F$104:AJ$104)</f>
        <v>120.42</v>
      </c>
      <c r="U62" s="78">
        <f>SUMPRODUCT(LTA!F62:AJ62,LTA!F$102:AJ$102,LTA!F$104:AJ$104)</f>
        <v>104.53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0.28999999999999998</v>
      </c>
      <c r="AB62" s="117">
        <f>-STOA!O62</f>
        <v>-212.72</v>
      </c>
      <c r="AC62">
        <f t="shared" si="0"/>
        <v>11.309630463118832</v>
      </c>
      <c r="AD62">
        <f t="shared" si="1"/>
        <v>758.15645653925037</v>
      </c>
      <c r="AE62">
        <f>'IDT-1'!C62</f>
        <v>0</v>
      </c>
      <c r="AF62" s="26"/>
      <c r="AG62">
        <f t="shared" si="2"/>
        <v>758.15645653925037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-44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7.4748883635408445</v>
      </c>
      <c r="F63">
        <f>GT_Spot!Q63</f>
        <v>0</v>
      </c>
      <c r="G63">
        <f>PPCL_NG!Q63</f>
        <v>17.678392873375149</v>
      </c>
      <c r="H63">
        <f>PPCL_Spot!Q63</f>
        <v>7.711606584705148</v>
      </c>
      <c r="I63">
        <f>Bawana_NG!Q63</f>
        <v>46.8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576.37600959322469</v>
      </c>
      <c r="P63" s="77">
        <v>66.057460012303892</v>
      </c>
      <c r="Q63" s="77">
        <v>18.550000000000004</v>
      </c>
      <c r="R63" s="80">
        <v>23.749999999999996</v>
      </c>
      <c r="S63" s="80">
        <v>0</v>
      </c>
      <c r="T63" s="78">
        <f>SUMPRODUCT(LTA!F63:AJ63,LTA!F$101:AJ$101,LTA!F$104:AJ$104)</f>
        <v>115.18</v>
      </c>
      <c r="U63" s="78">
        <f>SUMPRODUCT(LTA!F63:AJ63,LTA!F$102:AJ$102,LTA!F$104:AJ$104)</f>
        <v>104.82000000000001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0.28999999999999998</v>
      </c>
      <c r="AB63" s="117">
        <f>-STOA!O63</f>
        <v>-212.72</v>
      </c>
      <c r="AC63">
        <f t="shared" si="0"/>
        <v>10.553812831880306</v>
      </c>
      <c r="AD63">
        <f t="shared" si="1"/>
        <v>761.41454459526938</v>
      </c>
      <c r="AE63">
        <f>'IDT-1'!C63</f>
        <v>0</v>
      </c>
      <c r="AF63" s="26"/>
      <c r="AG63">
        <f t="shared" si="2"/>
        <v>761.41454459526938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7.4748883635408445</v>
      </c>
      <c r="F64">
        <f>GT_Spot!Q64</f>
        <v>0</v>
      </c>
      <c r="G64">
        <f>PPCL_NG!Q64</f>
        <v>17.678392873375149</v>
      </c>
      <c r="H64">
        <f>PPCL_Spot!Q64</f>
        <v>7.23</v>
      </c>
      <c r="I64">
        <f>Bawana_NG!Q64</f>
        <v>46.8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599.83429835555262</v>
      </c>
      <c r="P64" s="77">
        <v>66.057460012303892</v>
      </c>
      <c r="Q64" s="77">
        <v>18.550000000000004</v>
      </c>
      <c r="R64" s="80">
        <v>23.749999999999996</v>
      </c>
      <c r="S64" s="80">
        <v>0</v>
      </c>
      <c r="T64" s="78">
        <f>SUMPRODUCT(LTA!F64:AJ64,LTA!F$101:AJ$101,LTA!F$104:AJ$104)</f>
        <v>110.23</v>
      </c>
      <c r="U64" s="78">
        <f>SUMPRODUCT(LTA!F64:AJ64,LTA!F$102:AJ$102,LTA!F$104:AJ$104)</f>
        <v>103.68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0.28999999999999998</v>
      </c>
      <c r="AB64" s="117">
        <f>-STOA!O64</f>
        <v>-212.72</v>
      </c>
      <c r="AC64">
        <f t="shared" si="0"/>
        <v>10.913879635043385</v>
      </c>
      <c r="AD64">
        <f t="shared" si="1"/>
        <v>801.971159969729</v>
      </c>
      <c r="AE64">
        <f>'IDT-1'!C64</f>
        <v>0</v>
      </c>
      <c r="AF64" s="26"/>
      <c r="AG64">
        <f t="shared" si="2"/>
        <v>801.971159969729</v>
      </c>
      <c r="AI64" s="75">
        <f>PXIL!I64</f>
        <v>0</v>
      </c>
      <c r="AJ64" s="75">
        <f>PXIL!O64</f>
        <v>0</v>
      </c>
      <c r="AK64" s="75">
        <f>RTM_IEX!I64</f>
        <v>24.03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7.4748883635408445</v>
      </c>
      <c r="F65">
        <f>GT_Spot!Q65</f>
        <v>0</v>
      </c>
      <c r="G65">
        <f>PPCL_NG!Q65</f>
        <v>17.678392873375149</v>
      </c>
      <c r="H65">
        <f>PPCL_Spot!Q65</f>
        <v>7.23</v>
      </c>
      <c r="I65">
        <f>Bawana_NG!Q65</f>
        <v>46.8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601.0762564870065</v>
      </c>
      <c r="P65" s="77">
        <v>66.057460012303892</v>
      </c>
      <c r="Q65" s="77">
        <v>18.550000000000004</v>
      </c>
      <c r="R65" s="80">
        <v>23.749999999999996</v>
      </c>
      <c r="S65" s="80">
        <v>0</v>
      </c>
      <c r="T65" s="78">
        <f>SUMPRODUCT(LTA!F65:AJ65,LTA!F$101:AJ$101,LTA!F$104:AJ$104)</f>
        <v>104.97</v>
      </c>
      <c r="U65" s="78">
        <f>SUMPRODUCT(LTA!F65:AJ65,LTA!F$102:AJ$102,LTA!F$104:AJ$104)</f>
        <v>103.68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0.28999999999999998</v>
      </c>
      <c r="AB65" s="117">
        <f>-STOA!O65</f>
        <v>-212.72</v>
      </c>
      <c r="AC65">
        <f t="shared" si="0"/>
        <v>11.022181967487994</v>
      </c>
      <c r="AD65">
        <f t="shared" si="1"/>
        <v>733.8148157687383</v>
      </c>
      <c r="AE65">
        <f>'IDT-1'!C65</f>
        <v>0</v>
      </c>
      <c r="AF65" s="26"/>
      <c r="AG65">
        <f t="shared" si="2"/>
        <v>733.8148157687383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7.4748883635408445</v>
      </c>
      <c r="F66">
        <f>GT_Spot!Q66</f>
        <v>0</v>
      </c>
      <c r="G66">
        <f>PPCL_NG!Q66</f>
        <v>17.678392873375149</v>
      </c>
      <c r="H66">
        <f>PPCL_Spot!Q66</f>
        <v>7.23</v>
      </c>
      <c r="I66">
        <f>Bawana_NG!Q66</f>
        <v>46.8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601.07652421755267</v>
      </c>
      <c r="P66" s="77">
        <v>66.057460012303892</v>
      </c>
      <c r="Q66" s="77">
        <v>18.550000000000004</v>
      </c>
      <c r="R66" s="80">
        <v>23.749999999999996</v>
      </c>
      <c r="S66" s="80">
        <v>0</v>
      </c>
      <c r="T66" s="78">
        <f>SUMPRODUCT(LTA!F66:AJ66,LTA!F$101:AJ$101,LTA!F$104:AJ$104)</f>
        <v>97.300000000000011</v>
      </c>
      <c r="U66" s="78">
        <f>SUMPRODUCT(LTA!F66:AJ66,LTA!F$102:AJ$102,LTA!F$104:AJ$104)</f>
        <v>103.68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0.28999999999999998</v>
      </c>
      <c r="AB66" s="117">
        <f>-STOA!O66</f>
        <v>-212.72</v>
      </c>
      <c r="AC66">
        <f t="shared" si="0"/>
        <v>10.732735135461917</v>
      </c>
      <c r="AD66">
        <f t="shared" si="1"/>
        <v>751.43453033131061</v>
      </c>
      <c r="AE66">
        <f>'IDT-1'!C66</f>
        <v>0</v>
      </c>
      <c r="AF66" s="26"/>
      <c r="AG66">
        <f t="shared" si="2"/>
        <v>751.43453033131061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7.4748883635408445</v>
      </c>
      <c r="F67">
        <f>GT_Spot!Q67</f>
        <v>0</v>
      </c>
      <c r="G67">
        <f>PPCL_NG!Q67</f>
        <v>17.678392873375149</v>
      </c>
      <c r="H67">
        <f>PPCL_Spot!Q67</f>
        <v>7.23</v>
      </c>
      <c r="I67">
        <f>Bawana_NG!Q67</f>
        <v>46.8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573.57561594621461</v>
      </c>
      <c r="P67" s="77">
        <v>66.057460012303892</v>
      </c>
      <c r="Q67" s="77">
        <v>18.550000000000004</v>
      </c>
      <c r="R67" s="80">
        <v>23.75</v>
      </c>
      <c r="S67" s="80">
        <v>0</v>
      </c>
      <c r="T67" s="78">
        <f>SUMPRODUCT(LTA!F67:AJ67,LTA!F$101:AJ$101,LTA!F$104:AJ$104)</f>
        <v>87.5</v>
      </c>
      <c r="U67" s="78">
        <f>SUMPRODUCT(LTA!F67:AJ67,LTA!F$102:AJ$102,LTA!F$104:AJ$104)</f>
        <v>103.67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0.28999999999999998</v>
      </c>
      <c r="AB67" s="117">
        <f>-STOA!O67</f>
        <v>-212.72</v>
      </c>
      <c r="AC67">
        <f t="shared" si="0"/>
        <v>10.715133605950976</v>
      </c>
      <c r="AD67">
        <f t="shared" si="1"/>
        <v>679.14122358948327</v>
      </c>
      <c r="AE67">
        <f>'IDT-1'!C67</f>
        <v>0</v>
      </c>
      <c r="AF67" s="26"/>
      <c r="AG67">
        <f t="shared" si="2"/>
        <v>679.14122358948327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7.4748883635408445</v>
      </c>
      <c r="F68">
        <f>GT_Spot!Q68</f>
        <v>0</v>
      </c>
      <c r="G68">
        <f>PPCL_NG!Q68</f>
        <v>17.678392873375149</v>
      </c>
      <c r="H68">
        <f>PPCL_Spot!Q68</f>
        <v>6.63</v>
      </c>
      <c r="I68">
        <f>Bawana_NG!Q68</f>
        <v>47.552031913803191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601.94360432108601</v>
      </c>
      <c r="P68" s="77">
        <v>66.057460012303892</v>
      </c>
      <c r="Q68" s="77">
        <v>18.550000000000004</v>
      </c>
      <c r="R68" s="80">
        <v>23.749999999999996</v>
      </c>
      <c r="S68" s="80">
        <v>0</v>
      </c>
      <c r="T68" s="78">
        <f>SUMPRODUCT(LTA!F68:AJ68,LTA!F$101:AJ$101,LTA!F$104:AJ$104)</f>
        <v>78.990000000000009</v>
      </c>
      <c r="U68" s="78">
        <f>SUMPRODUCT(LTA!F68:AJ68,LTA!F$102:AJ$102,LTA!F$104:AJ$104)</f>
        <v>103.62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0.28999999999999998</v>
      </c>
      <c r="AB68" s="117">
        <f>-STOA!O68</f>
        <v>-212.72</v>
      </c>
      <c r="AC68">
        <f t="shared" ref="AC68:AC98" si="3">SUMIF(B68:AB68,"&gt;0")*$AC$2-SUMIF(B68:AB68,"&lt;0")*($AC$2/(1-$AC$2))+SUMIF(AI68:AR68,"&gt;0")*$AC$2-SUMIF(AI68:AR68,"&lt;0")*($AC$2/(1-$AC$2))</f>
        <v>10.580047321214478</v>
      </c>
      <c r="AD68">
        <f t="shared" ref="AD68:AD98" si="4">SUM(B68:AB68,AI68:AR68)-AC68</f>
        <v>734.23633016289455</v>
      </c>
      <c r="AE68">
        <f>'IDT-1'!C68</f>
        <v>0</v>
      </c>
      <c r="AF68" s="26"/>
      <c r="AG68">
        <f t="shared" ref="AG68:AG98" si="5">SUM(AD68:AF68)</f>
        <v>734.23633016289455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7.4748883635408445</v>
      </c>
      <c r="F69">
        <f>GT_Spot!Q69</f>
        <v>0</v>
      </c>
      <c r="G69">
        <f>PPCL_NG!Q69</f>
        <v>17.678392873375149</v>
      </c>
      <c r="H69">
        <f>PPCL_Spot!Q69</f>
        <v>7.711606584705148</v>
      </c>
      <c r="I69">
        <f>Bawana_NG!Q69</f>
        <v>47.1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612.33020232425497</v>
      </c>
      <c r="P69" s="77">
        <v>66.057460012303892</v>
      </c>
      <c r="Q69" s="77">
        <v>18.550000000000004</v>
      </c>
      <c r="R69" s="80">
        <v>22.63674619143432</v>
      </c>
      <c r="S69" s="80">
        <v>0</v>
      </c>
      <c r="T69" s="78">
        <f>SUMPRODUCT(LTA!F69:AJ69,LTA!F$101:AJ$101,LTA!F$104:AJ$104)</f>
        <v>68.3</v>
      </c>
      <c r="U69" s="78">
        <f>SUMPRODUCT(LTA!F69:AJ69,LTA!F$102:AJ$102,LTA!F$104:AJ$104)</f>
        <v>103.61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0.28999999999999998</v>
      </c>
      <c r="AB69" s="117">
        <f>-STOA!O69</f>
        <v>-212.72</v>
      </c>
      <c r="AC69">
        <f t="shared" si="3"/>
        <v>10.493129859531166</v>
      </c>
      <c r="AD69">
        <f t="shared" si="4"/>
        <v>742.52616649008291</v>
      </c>
      <c r="AE69">
        <f>'IDT-1'!C69</f>
        <v>0</v>
      </c>
      <c r="AF69" s="26"/>
      <c r="AG69">
        <f t="shared" si="5"/>
        <v>742.52616649008291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7.4748883635408445</v>
      </c>
      <c r="F70">
        <f>GT_Spot!Q70</f>
        <v>0</v>
      </c>
      <c r="G70">
        <f>PPCL_NG!Q70</f>
        <v>17.678392873375149</v>
      </c>
      <c r="H70">
        <f>PPCL_Spot!Q70</f>
        <v>7.23</v>
      </c>
      <c r="I70">
        <f>Bawana_NG!Q70</f>
        <v>47.1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657.1360623459575</v>
      </c>
      <c r="P70" s="77">
        <v>66.057460012303892</v>
      </c>
      <c r="Q70" s="77">
        <v>18.550000000000004</v>
      </c>
      <c r="R70" s="80">
        <v>10.617157387580297</v>
      </c>
      <c r="S70" s="80">
        <v>0</v>
      </c>
      <c r="T70" s="78">
        <f>SUMPRODUCT(LTA!F70:AJ70,LTA!F$101:AJ$101,LTA!F$104:AJ$104)</f>
        <v>57.32</v>
      </c>
      <c r="U70" s="78">
        <f>SUMPRODUCT(LTA!F70:AJ70,LTA!F$102:AJ$102,LTA!F$104:AJ$104)</f>
        <v>103.59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0.28999999999999998</v>
      </c>
      <c r="AB70" s="117">
        <f>-STOA!O70</f>
        <v>-212.72</v>
      </c>
      <c r="AC70">
        <f t="shared" si="3"/>
        <v>10.725001545913806</v>
      </c>
      <c r="AD70">
        <f t="shared" si="4"/>
        <v>758.59895943684387</v>
      </c>
      <c r="AE70">
        <f>'IDT-1'!C70</f>
        <v>-5</v>
      </c>
      <c r="AF70" s="26"/>
      <c r="AG70">
        <f t="shared" si="5"/>
        <v>753.59895943684387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-11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7.4748883635408445</v>
      </c>
      <c r="F71">
        <f>GT_Spot!Q71</f>
        <v>0</v>
      </c>
      <c r="G71">
        <f>PPCL_NG!Q71</f>
        <v>17.678392873375149</v>
      </c>
      <c r="H71">
        <f>PPCL_Spot!Q71</f>
        <v>7.23</v>
      </c>
      <c r="I71">
        <f>Bawana_NG!Q71</f>
        <v>46.81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668.54230078057003</v>
      </c>
      <c r="P71" s="77">
        <v>66.057460012303892</v>
      </c>
      <c r="Q71" s="77">
        <v>18.550000000000004</v>
      </c>
      <c r="R71" s="80">
        <v>4.04</v>
      </c>
      <c r="S71" s="80">
        <v>0</v>
      </c>
      <c r="T71" s="78">
        <f>SUMPRODUCT(LTA!F71:AJ71,LTA!F$101:AJ$101,LTA!F$104:AJ$104)</f>
        <v>45.010000000000005</v>
      </c>
      <c r="U71" s="78">
        <f>SUMPRODUCT(LTA!F71:AJ71,LTA!F$102:AJ$102,LTA!F$104:AJ$104)</f>
        <v>103.59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0.66999999999999993</v>
      </c>
      <c r="AB71" s="117">
        <f>-STOA!O71</f>
        <v>-212.07999999999998</v>
      </c>
      <c r="AC71">
        <f t="shared" si="3"/>
        <v>11.000526430879098</v>
      </c>
      <c r="AD71">
        <f t="shared" si="4"/>
        <v>712.57251559891074</v>
      </c>
      <c r="AE71">
        <f>'IDT-1'!C71</f>
        <v>0</v>
      </c>
      <c r="AF71" s="26"/>
      <c r="AG71">
        <f t="shared" si="5"/>
        <v>712.57251559891074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7.4748883635408445</v>
      </c>
      <c r="F72">
        <f>GT_Spot!Q72</f>
        <v>0</v>
      </c>
      <c r="G72">
        <f>PPCL_NG!Q72</f>
        <v>17.678392873375149</v>
      </c>
      <c r="H72">
        <f>PPCL_Spot!Q72</f>
        <v>7.23</v>
      </c>
      <c r="I72">
        <f>Bawana_NG!Q72</f>
        <v>46.8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689.31043957232373</v>
      </c>
      <c r="P72" s="77">
        <v>66.057460012303892</v>
      </c>
      <c r="Q72" s="77">
        <v>18.550000000000004</v>
      </c>
      <c r="R72" s="80">
        <v>0.87</v>
      </c>
      <c r="S72" s="80">
        <v>0</v>
      </c>
      <c r="T72" s="78">
        <f>SUMPRODUCT(LTA!F72:AJ72,LTA!F$101:AJ$101,LTA!F$104:AJ$104)</f>
        <v>33.25</v>
      </c>
      <c r="U72" s="78">
        <f>SUMPRODUCT(LTA!F72:AJ72,LTA!F$102:AJ$102,LTA!F$104:AJ$104)</f>
        <v>103.59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0.66999999999999993</v>
      </c>
      <c r="AB72" s="117">
        <f>-STOA!O72</f>
        <v>-212.07999999999998</v>
      </c>
      <c r="AC72">
        <f t="shared" si="3"/>
        <v>10.607907676136765</v>
      </c>
      <c r="AD72">
        <f t="shared" si="4"/>
        <v>768.79327314540672</v>
      </c>
      <c r="AE72">
        <f>'IDT-1'!C72</f>
        <v>0</v>
      </c>
      <c r="AF72" s="26"/>
      <c r="AG72">
        <f t="shared" si="5"/>
        <v>768.79327314540672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7.4748883635408445</v>
      </c>
      <c r="F73">
        <f>GT_Spot!Q73</f>
        <v>0</v>
      </c>
      <c r="G73">
        <f>PPCL_NG!Q73</f>
        <v>17.678392873375149</v>
      </c>
      <c r="H73">
        <f>PPCL_Spot!Q73</f>
        <v>7.23</v>
      </c>
      <c r="I73">
        <f>Bawana_NG!Q73</f>
        <v>46.8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774.66028604367557</v>
      </c>
      <c r="P73" s="77">
        <v>66.057460012303892</v>
      </c>
      <c r="Q73" s="77">
        <v>18.550000000000004</v>
      </c>
      <c r="R73" s="80">
        <v>0</v>
      </c>
      <c r="S73" s="80">
        <v>0</v>
      </c>
      <c r="T73" s="78">
        <f>SUMPRODUCT(LTA!F73:AJ73,LTA!F$101:AJ$101,LTA!F$104:AJ$104)</f>
        <v>21.000000000000004</v>
      </c>
      <c r="U73" s="78">
        <f>SUMPRODUCT(LTA!F73:AJ73,LTA!F$102:AJ$102,LTA!F$104:AJ$104)</f>
        <v>103.59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0.66999999999999993</v>
      </c>
      <c r="AB73" s="117">
        <f>-STOA!O73</f>
        <v>-212.07999999999998</v>
      </c>
      <c r="AC73">
        <f t="shared" si="3"/>
        <v>11.971536781904678</v>
      </c>
      <c r="AD73">
        <f t="shared" si="4"/>
        <v>757.65949051099074</v>
      </c>
      <c r="AE73">
        <f>'IDT-1'!C73</f>
        <v>0</v>
      </c>
      <c r="AF73" s="26"/>
      <c r="AG73">
        <f t="shared" si="5"/>
        <v>757.65949051099074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-82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7.4748883635408445</v>
      </c>
      <c r="F74">
        <f>GT_Spot!Q74</f>
        <v>0</v>
      </c>
      <c r="G74">
        <f>PPCL_NG!Q74</f>
        <v>17.678392873375149</v>
      </c>
      <c r="H74">
        <f>PPCL_Spot!Q74</f>
        <v>6.63</v>
      </c>
      <c r="I74">
        <f>Bawana_NG!Q74</f>
        <v>46.81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842.80507565974335</v>
      </c>
      <c r="P74" s="77">
        <v>66.057460012303892</v>
      </c>
      <c r="Q74" s="77">
        <v>18.550000000000004</v>
      </c>
      <c r="R74" s="80">
        <v>0</v>
      </c>
      <c r="S74" s="80">
        <v>0</v>
      </c>
      <c r="T74" s="78">
        <f>SUMPRODUCT(LTA!F74:AJ74,LTA!F$101:AJ$101,LTA!F$104:AJ$104)</f>
        <v>11.7</v>
      </c>
      <c r="U74" s="78">
        <f>SUMPRODUCT(LTA!F74:AJ74,LTA!F$102:AJ$102,LTA!F$104:AJ$104)</f>
        <v>103.59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-75</v>
      </c>
      <c r="AA74" s="117">
        <f>STOA!I74</f>
        <v>0.66999999999999993</v>
      </c>
      <c r="AB74" s="117">
        <f>-STOA!O74</f>
        <v>-212.07999999999998</v>
      </c>
      <c r="AC74">
        <f t="shared" si="3"/>
        <v>12.706132118580959</v>
      </c>
      <c r="AD74">
        <f t="shared" si="4"/>
        <v>790.17968479038234</v>
      </c>
      <c r="AE74">
        <f>'IDT-1'!C74</f>
        <v>0</v>
      </c>
      <c r="AF74" s="26"/>
      <c r="AG74">
        <f t="shared" si="5"/>
        <v>790.17968479038234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-32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7.5334384029419486</v>
      </c>
      <c r="F75">
        <f>GT_Spot!Q75</f>
        <v>0</v>
      </c>
      <c r="G75">
        <f>PPCL_NG!Q75</f>
        <v>17.678392873375149</v>
      </c>
      <c r="H75">
        <f>PPCL_Spot!Q75</f>
        <v>7.711606584705148</v>
      </c>
      <c r="I75">
        <f>Bawana_NG!Q75</f>
        <v>46.8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842.26693533438333</v>
      </c>
      <c r="P75" s="77">
        <v>66.057460012303892</v>
      </c>
      <c r="Q75" s="77">
        <v>18.550000000000004</v>
      </c>
      <c r="R75" s="80">
        <v>0</v>
      </c>
      <c r="S75" s="80">
        <v>0</v>
      </c>
      <c r="T75" s="78">
        <f>SUMPRODUCT(LTA!F75:AJ75,LTA!F$101:AJ$101,LTA!F$104:AJ$104)</f>
        <v>6.9700000000000006</v>
      </c>
      <c r="U75" s="78">
        <f>SUMPRODUCT(LTA!F75:AJ75,LTA!F$102:AJ$102,LTA!F$104:AJ$104)</f>
        <v>103.62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-30</v>
      </c>
      <c r="AA75" s="117">
        <f>STOA!I75</f>
        <v>0.66999999999999993</v>
      </c>
      <c r="AB75" s="117">
        <f>-STOA!O75</f>
        <v>-241.03</v>
      </c>
      <c r="AC75">
        <f t="shared" si="3"/>
        <v>12.90924739873309</v>
      </c>
      <c r="AD75">
        <f t="shared" si="4"/>
        <v>758.91858580897645</v>
      </c>
      <c r="AE75">
        <f>'IDT-1'!C75</f>
        <v>0</v>
      </c>
      <c r="AF75" s="26"/>
      <c r="AG75">
        <f t="shared" si="5"/>
        <v>758.91858580897645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7.5334384029419486</v>
      </c>
      <c r="F76">
        <f>GT_Spot!Q76</f>
        <v>0</v>
      </c>
      <c r="G76">
        <f>PPCL_NG!Q76</f>
        <v>17.678392873375149</v>
      </c>
      <c r="H76">
        <f>PPCL_Spot!Q76</f>
        <v>7.23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837.08892475384584</v>
      </c>
      <c r="P76" s="77">
        <v>66.057460012303892</v>
      </c>
      <c r="Q76" s="77">
        <v>18.550000000000004</v>
      </c>
      <c r="R76" s="80">
        <v>0</v>
      </c>
      <c r="S76" s="80">
        <v>0</v>
      </c>
      <c r="T76" s="78">
        <f>SUMPRODUCT(LTA!F76:AJ76,LTA!F$101:AJ$101,LTA!F$104:AJ$104)</f>
        <v>2.63</v>
      </c>
      <c r="U76" s="78">
        <f>SUMPRODUCT(LTA!F76:AJ76,LTA!F$102:AJ$102,LTA!F$104:AJ$104)</f>
        <v>103.68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-15</v>
      </c>
      <c r="AA76" s="117">
        <f>STOA!I76</f>
        <v>0.66999999999999993</v>
      </c>
      <c r="AB76" s="117">
        <f>-STOA!O76</f>
        <v>-241.03</v>
      </c>
      <c r="AC76">
        <f t="shared" si="3"/>
        <v>12.200309841125282</v>
      </c>
      <c r="AD76">
        <f t="shared" si="4"/>
        <v>819.68790620134155</v>
      </c>
      <c r="AE76">
        <f>'IDT-1'!C76</f>
        <v>0</v>
      </c>
      <c r="AF76" s="26"/>
      <c r="AG76">
        <f t="shared" si="5"/>
        <v>819.68790620134155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7.5334384029419486</v>
      </c>
      <c r="F77">
        <f>GT_Spot!Q77</f>
        <v>0</v>
      </c>
      <c r="G77">
        <f>PPCL_NG!Q77</f>
        <v>17.678392873375149</v>
      </c>
      <c r="H77">
        <f>PPCL_Spot!Q77</f>
        <v>7.23</v>
      </c>
      <c r="I77">
        <f>Bawana_NG!Q77</f>
        <v>46.8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836.92388585357571</v>
      </c>
      <c r="P77" s="77">
        <v>66.057460012303892</v>
      </c>
      <c r="Q77" s="77">
        <v>18.550000000000004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104.32000000000001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</v>
      </c>
      <c r="AA77" s="117">
        <f>STOA!I77</f>
        <v>0.66999999999999993</v>
      </c>
      <c r="AB77" s="117">
        <f>-STOA!O77</f>
        <v>-241.03</v>
      </c>
      <c r="AC77">
        <f t="shared" si="3"/>
        <v>12.252370518980468</v>
      </c>
      <c r="AD77">
        <f t="shared" si="4"/>
        <v>809.48080662321615</v>
      </c>
      <c r="AE77">
        <f>'IDT-1'!C77</f>
        <v>0</v>
      </c>
      <c r="AF77" s="26"/>
      <c r="AG77">
        <f t="shared" si="5"/>
        <v>809.48080662321615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-33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7.5334384029419486</v>
      </c>
      <c r="F78">
        <f>GT_Spot!Q78</f>
        <v>0</v>
      </c>
      <c r="G78">
        <f>PPCL_NG!Q78</f>
        <v>17.678392873375149</v>
      </c>
      <c r="H78">
        <f>PPCL_Spot!Q78</f>
        <v>7.23</v>
      </c>
      <c r="I78">
        <f>Bawana_NG!Q78</f>
        <v>46.8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833.47942355269345</v>
      </c>
      <c r="P78" s="77">
        <v>66.057460012303892</v>
      </c>
      <c r="Q78" s="77">
        <v>18.550000000000004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104.39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</v>
      </c>
      <c r="AA78" s="117">
        <f>STOA!I78</f>
        <v>0.66999999999999993</v>
      </c>
      <c r="AB78" s="117">
        <f>-STOA!O78</f>
        <v>-241.03</v>
      </c>
      <c r="AC78">
        <f t="shared" si="3"/>
        <v>12.284822143388073</v>
      </c>
      <c r="AD78">
        <f t="shared" si="4"/>
        <v>799.07389269792657</v>
      </c>
      <c r="AE78">
        <f>'IDT-1'!C78</f>
        <v>0</v>
      </c>
      <c r="AF78" s="26"/>
      <c r="AG78">
        <f t="shared" si="5"/>
        <v>799.07389269792657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7.5334384029419486</v>
      </c>
      <c r="F79">
        <f>GT_Spot!Q79</f>
        <v>0</v>
      </c>
      <c r="G79">
        <f>PPCL_NG!Q79</f>
        <v>17.678392873375149</v>
      </c>
      <c r="H79">
        <f>PPCL_Spot!Q79</f>
        <v>7.23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806.8718617964355</v>
      </c>
      <c r="P79" s="77">
        <v>66.057460012303892</v>
      </c>
      <c r="Q79" s="77">
        <v>18.550000000000004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104.51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0.66999999999999993</v>
      </c>
      <c r="AB79" s="117">
        <f>-STOA!O79</f>
        <v>-240.49</v>
      </c>
      <c r="AC79">
        <f t="shared" si="3"/>
        <v>12.260012471603703</v>
      </c>
      <c r="AD79">
        <f t="shared" si="4"/>
        <v>749.15114061345275</v>
      </c>
      <c r="AE79">
        <f>'IDT-1'!C79</f>
        <v>0</v>
      </c>
      <c r="AF79" s="26"/>
      <c r="AG79">
        <f t="shared" si="5"/>
        <v>749.15114061345275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7.5334384029419486</v>
      </c>
      <c r="F80">
        <f>GT_Spot!Q80</f>
        <v>0</v>
      </c>
      <c r="G80">
        <f>PPCL_NG!Q80</f>
        <v>17.678392873375149</v>
      </c>
      <c r="H80">
        <f>PPCL_Spot!Q80</f>
        <v>6.63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787.80024245315906</v>
      </c>
      <c r="P80" s="77">
        <v>66.057460012303892</v>
      </c>
      <c r="Q80" s="77">
        <v>18.550000000000004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104.55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0.66999999999999993</v>
      </c>
      <c r="AB80" s="117">
        <f>-STOA!O80</f>
        <v>-240.49</v>
      </c>
      <c r="AC80">
        <f t="shared" si="3"/>
        <v>11.474663422351396</v>
      </c>
      <c r="AD80">
        <f t="shared" si="4"/>
        <v>799.3048703194288</v>
      </c>
      <c r="AE80">
        <f>'IDT-1'!C80</f>
        <v>0</v>
      </c>
      <c r="AF80" s="26"/>
      <c r="AG80">
        <f t="shared" si="5"/>
        <v>799.3048703194288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7.5334384029419486</v>
      </c>
      <c r="F81">
        <f>GT_Spot!Q81</f>
        <v>0</v>
      </c>
      <c r="G81">
        <f>PPCL_NG!Q81</f>
        <v>17.678392873375149</v>
      </c>
      <c r="H81">
        <f>PPCL_Spot!Q81</f>
        <v>7.711606584705148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776.45214703915917</v>
      </c>
      <c r="P81" s="77">
        <v>66.057460012303892</v>
      </c>
      <c r="Q81" s="77">
        <v>18.550000000000004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104.57000000000001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0.66999999999999993</v>
      </c>
      <c r="AB81" s="117">
        <f>-STOA!O81</f>
        <v>-240.49</v>
      </c>
      <c r="AC81">
        <f t="shared" si="3"/>
        <v>11.562056871097507</v>
      </c>
      <c r="AD81">
        <f t="shared" si="4"/>
        <v>768.97098804138784</v>
      </c>
      <c r="AE81">
        <f>'IDT-1'!C81</f>
        <v>0</v>
      </c>
      <c r="AF81" s="26"/>
      <c r="AG81">
        <f t="shared" si="5"/>
        <v>768.97098804138784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7.5334384029419486</v>
      </c>
      <c r="F82">
        <f>GT_Spot!Q82</f>
        <v>0</v>
      </c>
      <c r="G82">
        <f>PPCL_NG!Q82</f>
        <v>17.678392873375149</v>
      </c>
      <c r="H82">
        <f>PPCL_Spot!Q82</f>
        <v>7.23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770.7427216387166</v>
      </c>
      <c r="P82" s="77">
        <v>66.057460012303892</v>
      </c>
      <c r="Q82" s="77">
        <v>18.550000000000004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104.69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0.66999999999999993</v>
      </c>
      <c r="AB82" s="117">
        <f>-STOA!O82</f>
        <v>-240.49</v>
      </c>
      <c r="AC82">
        <f t="shared" si="3"/>
        <v>11.553022427239185</v>
      </c>
      <c r="AD82">
        <f t="shared" si="4"/>
        <v>757.90899050009841</v>
      </c>
      <c r="AE82">
        <f>'IDT-1'!C82</f>
        <v>0</v>
      </c>
      <c r="AF82" s="26"/>
      <c r="AG82">
        <f t="shared" si="5"/>
        <v>757.90899050009841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7.5334384029419486</v>
      </c>
      <c r="F83">
        <f>GT_Spot!Q83</f>
        <v>0</v>
      </c>
      <c r="G83">
        <f>PPCL_NG!Q83</f>
        <v>17.678392873375149</v>
      </c>
      <c r="H83">
        <f>PPCL_Spot!Q83</f>
        <v>7.23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727.94887018478857</v>
      </c>
      <c r="P83" s="77">
        <v>66.057460012303892</v>
      </c>
      <c r="Q83" s="77">
        <v>18.550000000000004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106.37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-15</v>
      </c>
      <c r="AA83" s="117">
        <f>STOA!I83</f>
        <v>0.66999999999999993</v>
      </c>
      <c r="AB83" s="117">
        <f>-STOA!O83</f>
        <v>-239.81</v>
      </c>
      <c r="AC83">
        <f t="shared" si="3"/>
        <v>11.273964682951476</v>
      </c>
      <c r="AD83">
        <f t="shared" si="4"/>
        <v>707.75419679045797</v>
      </c>
      <c r="AE83">
        <f>'IDT-1'!C83</f>
        <v>0</v>
      </c>
      <c r="AF83" s="26"/>
      <c r="AG83">
        <f t="shared" si="5"/>
        <v>707.75419679045797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7.5334384029419486</v>
      </c>
      <c r="F84">
        <f>GT_Spot!Q84</f>
        <v>0</v>
      </c>
      <c r="G84">
        <f>PPCL_NG!Q84</f>
        <v>17.678392873375149</v>
      </c>
      <c r="H84">
        <f>PPCL_Spot!Q84</f>
        <v>7.23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695.9497324141762</v>
      </c>
      <c r="P84" s="77">
        <v>66.057460012303892</v>
      </c>
      <c r="Q84" s="77">
        <v>18.550000000000004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106.34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0.66999999999999993</v>
      </c>
      <c r="AB84" s="117">
        <f>-STOA!O84</f>
        <v>-239.81</v>
      </c>
      <c r="AC84">
        <f t="shared" si="3"/>
        <v>10.66361755224886</v>
      </c>
      <c r="AD84">
        <f t="shared" si="4"/>
        <v>713.33540615054824</v>
      </c>
      <c r="AE84">
        <f>'IDT-1'!C84</f>
        <v>0</v>
      </c>
      <c r="AF84" s="26"/>
      <c r="AG84">
        <f t="shared" si="5"/>
        <v>713.33540615054824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7.5334384029419486</v>
      </c>
      <c r="F85">
        <f>GT_Spot!Q85</f>
        <v>0</v>
      </c>
      <c r="G85">
        <f>PPCL_NG!Q85</f>
        <v>17.678392873375149</v>
      </c>
      <c r="H85">
        <f>PPCL_Spot!Q85</f>
        <v>7.23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683.26235055287975</v>
      </c>
      <c r="P85" s="77">
        <v>66.057460012303892</v>
      </c>
      <c r="Q85" s="77">
        <v>18.550000000000004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106.5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0.66999999999999993</v>
      </c>
      <c r="AB85" s="117">
        <f>-STOA!O85</f>
        <v>-239.81</v>
      </c>
      <c r="AC85">
        <f t="shared" si="3"/>
        <v>10.571132846913843</v>
      </c>
      <c r="AD85">
        <f t="shared" si="4"/>
        <v>698.90050899458663</v>
      </c>
      <c r="AE85">
        <f>'IDT-1'!C85</f>
        <v>0</v>
      </c>
      <c r="AF85" s="26"/>
      <c r="AG85">
        <f t="shared" si="5"/>
        <v>698.90050899458663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7.5334384029419486</v>
      </c>
      <c r="F86">
        <f>GT_Spot!Q86</f>
        <v>0</v>
      </c>
      <c r="G86">
        <f>PPCL_NG!Q86</f>
        <v>17.678392873375149</v>
      </c>
      <c r="H86">
        <f>PPCL_Spot!Q86</f>
        <v>6.63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676.74814492095334</v>
      </c>
      <c r="P86" s="77">
        <v>66.057460012303892</v>
      </c>
      <c r="Q86" s="77">
        <v>18.550000000000004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106.5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0.66999999999999993</v>
      </c>
      <c r="AB86" s="117">
        <f>-STOA!O86</f>
        <v>-239.81</v>
      </c>
      <c r="AC86">
        <f t="shared" si="3"/>
        <v>10.819262300629727</v>
      </c>
      <c r="AD86">
        <f t="shared" si="4"/>
        <v>656.53817390894449</v>
      </c>
      <c r="AE86">
        <f>'IDT-1'!C86</f>
        <v>0</v>
      </c>
      <c r="AF86" s="26"/>
      <c r="AG86">
        <f t="shared" si="5"/>
        <v>656.53817390894449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7.5334384029419486</v>
      </c>
      <c r="F87">
        <f>GT_Spot!Q87</f>
        <v>0</v>
      </c>
      <c r="G87">
        <f>PPCL_NG!Q87</f>
        <v>17.678392873375149</v>
      </c>
      <c r="H87">
        <f>PPCL_Spot!Q87</f>
        <v>7.711606584705148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695.56699983318185</v>
      </c>
      <c r="P87" s="77">
        <v>66.057460012303892</v>
      </c>
      <c r="Q87" s="77">
        <v>18.550000000000004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106.38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0.66999999999999993</v>
      </c>
      <c r="AB87" s="117">
        <f>-STOA!O87</f>
        <v>-239.38</v>
      </c>
      <c r="AC87">
        <f t="shared" si="3"/>
        <v>11.255856592634059</v>
      </c>
      <c r="AD87">
        <f t="shared" si="4"/>
        <v>646.31204111387387</v>
      </c>
      <c r="AE87">
        <f>'IDT-1'!C87</f>
        <v>0</v>
      </c>
      <c r="AF87" s="26"/>
      <c r="AG87">
        <f t="shared" si="5"/>
        <v>646.31204111387387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7.5334384029419486</v>
      </c>
      <c r="F88">
        <f>GT_Spot!Q88</f>
        <v>0</v>
      </c>
      <c r="G88">
        <f>PPCL_NG!Q88</f>
        <v>17.678392873375149</v>
      </c>
      <c r="H88">
        <f>PPCL_Spot!Q88</f>
        <v>7.23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683.57683118129512</v>
      </c>
      <c r="P88" s="77">
        <v>66.057460012303892</v>
      </c>
      <c r="Q88" s="77">
        <v>18.550000000000004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104.01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-239.38</v>
      </c>
      <c r="AC88">
        <f t="shared" si="3"/>
        <v>10.548170681609355</v>
      </c>
      <c r="AD88">
        <f t="shared" si="4"/>
        <v>697.17795178830659</v>
      </c>
      <c r="AE88">
        <f>'IDT-1'!C88</f>
        <v>0</v>
      </c>
      <c r="AF88" s="26"/>
      <c r="AG88">
        <f t="shared" si="5"/>
        <v>697.17795178830659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7.5334384029419486</v>
      </c>
      <c r="F89">
        <f>GT_Spot!Q89</f>
        <v>0</v>
      </c>
      <c r="G89">
        <f>PPCL_NG!Q89</f>
        <v>17.678392873375149</v>
      </c>
      <c r="H89">
        <f>PPCL_Spot!Q89</f>
        <v>7.23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644.44866362543371</v>
      </c>
      <c r="P89" s="77">
        <v>66.057460012303892</v>
      </c>
      <c r="Q89" s="77">
        <v>18.550000000000004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-239.38</v>
      </c>
      <c r="AC89">
        <f t="shared" si="3"/>
        <v>10.354682974995093</v>
      </c>
      <c r="AD89">
        <f t="shared" si="4"/>
        <v>641.23327193905948</v>
      </c>
      <c r="AE89">
        <f>'IDT-1'!C89</f>
        <v>0</v>
      </c>
      <c r="AF89" s="26"/>
      <c r="AG89">
        <f t="shared" si="5"/>
        <v>641.23327193905948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7.5334384029419486</v>
      </c>
      <c r="F90">
        <f>GT_Spot!Q90</f>
        <v>0</v>
      </c>
      <c r="G90">
        <f>PPCL_NG!Q90</f>
        <v>17.678392873375149</v>
      </c>
      <c r="H90">
        <f>PPCL_Spot!Q90</f>
        <v>7.23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630.859289443894</v>
      </c>
      <c r="P90" s="77">
        <v>66.057460012303892</v>
      </c>
      <c r="Q90" s="77">
        <v>18.550000000000004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104.01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-239.38</v>
      </c>
      <c r="AC90">
        <f t="shared" si="3"/>
        <v>10.26181886476413</v>
      </c>
      <c r="AD90">
        <f t="shared" si="4"/>
        <v>624.74676186775082</v>
      </c>
      <c r="AE90">
        <f>'IDT-1'!C90</f>
        <v>0</v>
      </c>
      <c r="AF90" s="26"/>
      <c r="AG90">
        <f t="shared" si="5"/>
        <v>624.74676186775082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7.5334384029419486</v>
      </c>
      <c r="F91">
        <f>GT_Spot!Q91</f>
        <v>0</v>
      </c>
      <c r="G91">
        <f>PPCL_NG!Q91</f>
        <v>17.678392873375149</v>
      </c>
      <c r="H91">
        <f>PPCL_Spot!Q91</f>
        <v>7.23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624.91133915662613</v>
      </c>
      <c r="P91" s="77">
        <v>66.057460012303892</v>
      </c>
      <c r="Q91" s="77">
        <v>9.611499219968799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104.01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-239.18</v>
      </c>
      <c r="AC91">
        <f t="shared" si="3"/>
        <v>10.049139322167701</v>
      </c>
      <c r="AD91">
        <f t="shared" si="4"/>
        <v>619.27299034304804</v>
      </c>
      <c r="AE91">
        <f>'IDT-1'!C91</f>
        <v>0</v>
      </c>
      <c r="AF91" s="26"/>
      <c r="AG91">
        <f t="shared" si="5"/>
        <v>619.27299034304804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-16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7.5334384029419486</v>
      </c>
      <c r="F92">
        <f>GT_Spot!Q92</f>
        <v>0</v>
      </c>
      <c r="G92">
        <f>PPCL_NG!Q92</f>
        <v>17.678392873375149</v>
      </c>
      <c r="H92">
        <f>PPCL_Spot!Q92</f>
        <v>7.23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604.60323863977521</v>
      </c>
      <c r="P92" s="77">
        <v>66.057460012303892</v>
      </c>
      <c r="Q92" s="77">
        <v>9.61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104.03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-239.18</v>
      </c>
      <c r="AC92">
        <f t="shared" si="3"/>
        <v>9.8617127169614935</v>
      </c>
      <c r="AD92">
        <f t="shared" si="4"/>
        <v>600.17081721143461</v>
      </c>
      <c r="AE92">
        <f>'IDT-1'!C92</f>
        <v>0</v>
      </c>
      <c r="AF92" s="26"/>
      <c r="AG92">
        <f t="shared" si="5"/>
        <v>600.17081721143461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7.5334384029419486</v>
      </c>
      <c r="F93">
        <f>GT_Spot!Q93</f>
        <v>0</v>
      </c>
      <c r="G93">
        <f>PPCL_NG!Q93</f>
        <v>17.678392873375149</v>
      </c>
      <c r="H93">
        <f>PPCL_Spot!Q93</f>
        <v>6.63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606.55690293867247</v>
      </c>
      <c r="P93" s="77">
        <v>66.057460012303892</v>
      </c>
      <c r="Q93" s="77">
        <v>9.61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61.03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-239.18</v>
      </c>
      <c r="AC93">
        <f t="shared" si="3"/>
        <v>9.4508343251808125</v>
      </c>
      <c r="AD93">
        <f t="shared" si="4"/>
        <v>563.93535990211251</v>
      </c>
      <c r="AE93">
        <f>'IDT-1'!C93</f>
        <v>0</v>
      </c>
      <c r="AF93" s="26"/>
      <c r="AG93">
        <f t="shared" si="5"/>
        <v>563.93535990211251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7.5334384029419486</v>
      </c>
      <c r="F94">
        <f>GT_Spot!Q94</f>
        <v>0</v>
      </c>
      <c r="G94">
        <f>PPCL_NG!Q94</f>
        <v>17.678392873375149</v>
      </c>
      <c r="H94">
        <f>PPCL_Spot!Q94</f>
        <v>7.711606584705148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667.10567849457266</v>
      </c>
      <c r="P94" s="77">
        <v>66.057460012303892</v>
      </c>
      <c r="Q94" s="77">
        <v>9.61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45.67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-11</v>
      </c>
      <c r="AA94" s="117">
        <f>STOA!I94</f>
        <v>0.66999999999999993</v>
      </c>
      <c r="AB94" s="117">
        <f>-STOA!O94</f>
        <v>-239.18</v>
      </c>
      <c r="AC94">
        <f t="shared" si="3"/>
        <v>10.000063728373265</v>
      </c>
      <c r="AD94">
        <f t="shared" si="4"/>
        <v>593.65651263952543</v>
      </c>
      <c r="AE94">
        <f>'IDT-1'!C94</f>
        <v>0</v>
      </c>
      <c r="AF94" s="26"/>
      <c r="AG94">
        <f t="shared" si="5"/>
        <v>593.65651263952543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7.5334384029419486</v>
      </c>
      <c r="F95">
        <f>GT_Spot!Q95</f>
        <v>0</v>
      </c>
      <c r="G95">
        <f>PPCL_NG!Q95</f>
        <v>17.678392873375149</v>
      </c>
      <c r="H95">
        <f>PPCL_Spot!Q95</f>
        <v>7.23</v>
      </c>
      <c r="I95">
        <f>Bawana_NG!Q95</f>
        <v>46.812008599984914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604.50889530336713</v>
      </c>
      <c r="P95" s="77">
        <v>66.057460012303892</v>
      </c>
      <c r="Q95" s="77">
        <v>9.61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45.68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-36</v>
      </c>
      <c r="AA95" s="117">
        <f>STOA!I95</f>
        <v>0.66999999999999993</v>
      </c>
      <c r="AB95" s="117">
        <f>-STOA!O95</f>
        <v>-238.37</v>
      </c>
      <c r="AC95">
        <f t="shared" si="3"/>
        <v>9.5889044586094592</v>
      </c>
      <c r="AD95">
        <f t="shared" si="4"/>
        <v>514.82129073336341</v>
      </c>
      <c r="AE95">
        <f>'IDT-1'!C95</f>
        <v>0</v>
      </c>
      <c r="AF95" s="26"/>
      <c r="AG95">
        <f t="shared" si="5"/>
        <v>514.82129073336341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7.5334384029419486</v>
      </c>
      <c r="F96">
        <f>GT_Spot!Q96</f>
        <v>0</v>
      </c>
      <c r="G96">
        <f>PPCL_NG!Q96</f>
        <v>17.678392873375149</v>
      </c>
      <c r="H96">
        <f>PPCL_Spot!Q96</f>
        <v>7.23</v>
      </c>
      <c r="I96">
        <f>Bawana_NG!Q96</f>
        <v>47.1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604.51051239412664</v>
      </c>
      <c r="P96" s="77">
        <v>66.057460012303892</v>
      </c>
      <c r="Q96" s="77">
        <v>9.61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45.7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-66</v>
      </c>
      <c r="AA96" s="117">
        <f>STOA!I96</f>
        <v>0.66999999999999993</v>
      </c>
      <c r="AB96" s="117">
        <f>-STOA!O96</f>
        <v>-238.37</v>
      </c>
      <c r="AC96">
        <f t="shared" si="3"/>
        <v>9.8047040738609645</v>
      </c>
      <c r="AD96">
        <f t="shared" si="4"/>
        <v>490.91509960888663</v>
      </c>
      <c r="AE96">
        <f>'IDT-1'!C96</f>
        <v>0</v>
      </c>
      <c r="AF96" s="26"/>
      <c r="AG96">
        <f t="shared" si="5"/>
        <v>490.91509960888663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7.5334384029419486</v>
      </c>
      <c r="F97">
        <f>GT_Spot!Q97</f>
        <v>0</v>
      </c>
      <c r="G97">
        <f>PPCL_NG!Q97</f>
        <v>17.678392873375149</v>
      </c>
      <c r="H97">
        <f>PPCL_Spot!Q97</f>
        <v>7.23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608.10772908594254</v>
      </c>
      <c r="P97" s="77">
        <v>66.059999999999988</v>
      </c>
      <c r="Q97" s="77">
        <v>9.61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45.72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-91</v>
      </c>
      <c r="AA97" s="117">
        <f>STOA!I97</f>
        <v>0.66999999999999993</v>
      </c>
      <c r="AB97" s="117">
        <f>-STOA!O97</f>
        <v>-238.37</v>
      </c>
      <c r="AC97">
        <f t="shared" si="3"/>
        <v>10.100261758306528</v>
      </c>
      <c r="AD97">
        <f t="shared" si="4"/>
        <v>463.93929860395298</v>
      </c>
      <c r="AE97">
        <f>'IDT-1'!C97</f>
        <v>0</v>
      </c>
      <c r="AF97" s="26"/>
      <c r="AG97">
        <f t="shared" si="5"/>
        <v>463.93929860395298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7.5334384029419486</v>
      </c>
      <c r="F98">
        <f>GT_Spot!Q98</f>
        <v>0</v>
      </c>
      <c r="G98">
        <f>PPCL_NG!Q98</f>
        <v>17.678392873375149</v>
      </c>
      <c r="H98">
        <f>PPCL_Spot!Q98</f>
        <v>7.23</v>
      </c>
      <c r="I98">
        <f>Bawana_NG!Q98</f>
        <v>47.248026563087329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612.24574581256968</v>
      </c>
      <c r="P98" s="77">
        <v>66.06</v>
      </c>
      <c r="Q98" s="77">
        <v>9.61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45.78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-116</v>
      </c>
      <c r="AA98" s="117">
        <f>STOA!I98</f>
        <v>0.66999999999999993</v>
      </c>
      <c r="AB98" s="117">
        <f>-STOA!O98</f>
        <v>-238.37</v>
      </c>
      <c r="AC98">
        <f t="shared" si="3"/>
        <v>10.443003275010657</v>
      </c>
      <c r="AD98">
        <f t="shared" si="4"/>
        <v>434.24260037696337</v>
      </c>
      <c r="AE98">
        <f>'IDT-1'!C98</f>
        <v>0</v>
      </c>
      <c r="AF98" s="26"/>
      <c r="AG98">
        <f t="shared" si="5"/>
        <v>434.24260037696337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0.18505602742588029</v>
      </c>
      <c r="F99">
        <f t="shared" si="6"/>
        <v>0</v>
      </c>
      <c r="G99">
        <f t="shared" si="6"/>
        <v>0.42428142896100296</v>
      </c>
      <c r="H99">
        <f t="shared" si="6"/>
        <v>0.17108665576045073</v>
      </c>
      <c r="I99">
        <f t="shared" si="6"/>
        <v>1.1418805099557383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16.49211310452549</v>
      </c>
      <c r="P99" s="77">
        <f t="shared" si="6"/>
        <v>1.4900108301291899</v>
      </c>
      <c r="Q99" s="77">
        <f t="shared" si="6"/>
        <v>0.37144574960998378</v>
      </c>
      <c r="R99" s="80">
        <f t="shared" si="6"/>
        <v>0.22886597614104115</v>
      </c>
      <c r="S99" s="80">
        <f t="shared" si="6"/>
        <v>0</v>
      </c>
      <c r="T99" s="78">
        <f t="shared" si="6"/>
        <v>0.96367250000000015</v>
      </c>
      <c r="U99" s="78">
        <f t="shared" si="6"/>
        <v>2.0952700000000006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-1.9051500000000001</v>
      </c>
      <c r="AA99" s="117">
        <f t="shared" si="6"/>
        <v>1.334000000000001E-2</v>
      </c>
      <c r="AB99" s="117">
        <f t="shared" si="6"/>
        <v>-5.221610000000001</v>
      </c>
      <c r="AC99">
        <f t="shared" si="6"/>
        <v>0.27666927862328461</v>
      </c>
      <c r="AD99">
        <f t="shared" si="6"/>
        <v>16.144628503885485</v>
      </c>
      <c r="AE99">
        <f t="shared" si="6"/>
        <v>-3.927775E-2</v>
      </c>
      <c r="AG99">
        <f t="shared" si="6"/>
        <v>16.105350753885485</v>
      </c>
      <c r="AI99">
        <f t="shared" si="6"/>
        <v>0</v>
      </c>
      <c r="AJ99">
        <f t="shared" si="6"/>
        <v>0</v>
      </c>
      <c r="AK99">
        <f t="shared" si="6"/>
        <v>0.13767249999999998</v>
      </c>
      <c r="AL99">
        <f t="shared" si="6"/>
        <v>-0.34925</v>
      </c>
      <c r="AM99">
        <f t="shared" si="6"/>
        <v>0</v>
      </c>
      <c r="AN99">
        <f t="shared" si="6"/>
        <v>0</v>
      </c>
      <c r="AO99">
        <f t="shared" si="6"/>
        <v>0.18261249999999998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44589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21.208071993455142</v>
      </c>
      <c r="H3">
        <f>PPCL_Spot!T3</f>
        <v>8.6780715396578536</v>
      </c>
      <c r="I3">
        <f>Bawana_NG!T3</f>
        <v>49.046438447601794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401.30442916559889</v>
      </c>
      <c r="P3" s="77">
        <v>38.44</v>
      </c>
      <c r="Q3" s="77">
        <v>6.73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228.23999999999998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-37</v>
      </c>
      <c r="AA3" s="117">
        <f>STOA!J3</f>
        <v>1.62</v>
      </c>
      <c r="AB3" s="117">
        <f>-STOA!P3</f>
        <v>0</v>
      </c>
      <c r="AC3">
        <f>SUMIF(B3:AB3,"&gt;0")*$AC$2-SUMIF(B3:AB3,"&lt;0")*($AC$2/(1-$AC$2))+SUMIF(AI3:AR3,"&gt;0")*$AC$2-SUMIF(AI3:AR3,"&lt;0")*($AC$2/(1-$AC$2))</f>
        <v>7.2862406343073829</v>
      </c>
      <c r="AD3">
        <f>SUM(B3:AB3,AI3:AR3)-AC3</f>
        <v>706.18959635912995</v>
      </c>
      <c r="AE3">
        <f>'IDT-1'!F3</f>
        <v>0</v>
      </c>
      <c r="AF3" s="26"/>
      <c r="AG3">
        <f>SUM(AD3:AF3)</f>
        <v>706.18959635912995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21.208071993455142</v>
      </c>
      <c r="H4">
        <f>PPCL_Spot!T4</f>
        <v>8.6780715396578536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401.29734902854671</v>
      </c>
      <c r="P4" s="77">
        <v>38.44</v>
      </c>
      <c r="Q4" s="77">
        <v>6.73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228.30999999999997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-60</v>
      </c>
      <c r="AA4" s="117">
        <f>STOA!J4</f>
        <v>1.62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7.4993826037729203</v>
      </c>
      <c r="AD4">
        <f t="shared" ref="AD4:AD67" si="1">SUM(B4:AB4,AI4:AR4)-AC4</f>
        <v>683.99293580501046</v>
      </c>
      <c r="AE4">
        <f>'IDT-1'!F4</f>
        <v>0</v>
      </c>
      <c r="AF4" s="26"/>
      <c r="AG4">
        <f t="shared" ref="AG4:AG67" si="2">SUM(AD4:AF4)</f>
        <v>683.99293580501046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21.208071993455142</v>
      </c>
      <c r="H5">
        <f>PPCL_Spot!T5</f>
        <v>9.2519274848926862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391.09849926200638</v>
      </c>
      <c r="P5" s="77">
        <v>38.44</v>
      </c>
      <c r="Q5" s="77">
        <v>6.73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228.45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-70</v>
      </c>
      <c r="AA5" s="117">
        <f>STOA!J5</f>
        <v>1.62</v>
      </c>
      <c r="AB5" s="117">
        <f>-STOA!P5</f>
        <v>0</v>
      </c>
      <c r="AC5">
        <f t="shared" si="0"/>
        <v>7.5046959333673851</v>
      </c>
      <c r="AD5">
        <f t="shared" si="1"/>
        <v>664.50262865411048</v>
      </c>
      <c r="AE5">
        <f>'IDT-1'!F5</f>
        <v>0</v>
      </c>
      <c r="AF5" s="26"/>
      <c r="AG5">
        <f t="shared" si="2"/>
        <v>664.50262865411048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21.208071993455142</v>
      </c>
      <c r="H6">
        <f>PPCL_Spot!T6</f>
        <v>8.0980718876457978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389.14332138377284</v>
      </c>
      <c r="P6" s="77">
        <v>38.44</v>
      </c>
      <c r="Q6" s="77">
        <v>6.73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228.51999999999998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-86</v>
      </c>
      <c r="AA6" s="117">
        <f>STOA!J6</f>
        <v>1.62</v>
      </c>
      <c r="AB6" s="117">
        <f>-STOA!P6</f>
        <v>0</v>
      </c>
      <c r="AC6">
        <f t="shared" si="0"/>
        <v>7.6200024791382823</v>
      </c>
      <c r="AD6">
        <f t="shared" si="1"/>
        <v>645.34828863285918</v>
      </c>
      <c r="AE6">
        <f>'IDT-1'!F6</f>
        <v>0</v>
      </c>
      <c r="AF6" s="26"/>
      <c r="AG6">
        <f t="shared" si="2"/>
        <v>645.34828863285918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21.208071993455142</v>
      </c>
      <c r="H7">
        <f>PPCL_Spot!T7</f>
        <v>8.6780715396578536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389.68316888444861</v>
      </c>
      <c r="P7" s="77">
        <v>38.44</v>
      </c>
      <c r="Q7" s="77">
        <v>6.73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228.48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-101</v>
      </c>
      <c r="AA7" s="117">
        <f>STOA!J7</f>
        <v>1.62</v>
      </c>
      <c r="AB7" s="117">
        <f>-STOA!P7</f>
        <v>0</v>
      </c>
      <c r="AC7">
        <f t="shared" si="0"/>
        <v>7.8514583221368177</v>
      </c>
      <c r="AD7">
        <f t="shared" si="1"/>
        <v>621.19667994254849</v>
      </c>
      <c r="AE7">
        <f>'IDT-1'!F7</f>
        <v>0</v>
      </c>
      <c r="AF7" s="26"/>
      <c r="AG7">
        <f t="shared" si="2"/>
        <v>621.19667994254849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21.208071993455142</v>
      </c>
      <c r="H8">
        <f>PPCL_Spot!T8</f>
        <v>8.6780715396578536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385.438967912755</v>
      </c>
      <c r="P8" s="77">
        <v>38.44</v>
      </c>
      <c r="Q8" s="77">
        <v>6.73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228.46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-110</v>
      </c>
      <c r="AA8" s="117">
        <f>STOA!J8</f>
        <v>1.62</v>
      </c>
      <c r="AB8" s="117">
        <f>-STOA!P8</f>
        <v>0</v>
      </c>
      <c r="AC8">
        <f t="shared" si="0"/>
        <v>7.8938365012856719</v>
      </c>
      <c r="AD8">
        <f t="shared" si="1"/>
        <v>607.890100791706</v>
      </c>
      <c r="AE8">
        <f>'IDT-1'!F8</f>
        <v>0</v>
      </c>
      <c r="AF8" s="26"/>
      <c r="AG8">
        <f t="shared" si="2"/>
        <v>607.890100791706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21.208071993455142</v>
      </c>
      <c r="H9">
        <f>PPCL_Spot!T9</f>
        <v>8.6780715396578536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385.50293815122723</v>
      </c>
      <c r="P9" s="77">
        <v>38.44</v>
      </c>
      <c r="Q9" s="77">
        <v>6.73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228.43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-120</v>
      </c>
      <c r="AA9" s="117">
        <f>STOA!J9</f>
        <v>1.62</v>
      </c>
      <c r="AB9" s="117">
        <f>-STOA!P9</f>
        <v>0</v>
      </c>
      <c r="AC9">
        <f t="shared" si="0"/>
        <v>8.24926054027204</v>
      </c>
      <c r="AD9">
        <f t="shared" si="1"/>
        <v>567.56864699119183</v>
      </c>
      <c r="AE9">
        <f>'IDT-1'!F9</f>
        <v>0</v>
      </c>
      <c r="AF9" s="26"/>
      <c r="AG9">
        <f t="shared" si="2"/>
        <v>567.56864699119183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15.203480931661122</v>
      </c>
      <c r="F10">
        <f>GT_Spot!T10</f>
        <v>0</v>
      </c>
      <c r="G10">
        <f>PPCL_NG!T10</f>
        <v>21.208071993455142</v>
      </c>
      <c r="H10">
        <f>PPCL_Spot!T10</f>
        <v>8.6780715396578536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385.49069663629371</v>
      </c>
      <c r="P10" s="77">
        <v>38.44</v>
      </c>
      <c r="Q10" s="77">
        <v>6.73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228.4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-127</v>
      </c>
      <c r="AA10" s="117">
        <f>STOA!J10</f>
        <v>1.62</v>
      </c>
      <c r="AB10" s="117">
        <f>-STOA!P10</f>
        <v>0</v>
      </c>
      <c r="AC10">
        <f t="shared" si="0"/>
        <v>8.2222073971179679</v>
      </c>
      <c r="AD10">
        <f t="shared" si="1"/>
        <v>570.54811370394987</v>
      </c>
      <c r="AE10">
        <f>'IDT-1'!F10</f>
        <v>0</v>
      </c>
      <c r="AF10" s="26"/>
      <c r="AG10">
        <f t="shared" si="2"/>
        <v>570.54811370394987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15.203480931661122</v>
      </c>
      <c r="F11">
        <f>GT_Spot!T11</f>
        <v>0</v>
      </c>
      <c r="G11">
        <f>PPCL_NG!T11</f>
        <v>21.208071993455142</v>
      </c>
      <c r="H11">
        <f>PPCL_Spot!T11</f>
        <v>8.6780715396578536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397.7498143501299</v>
      </c>
      <c r="P11" s="77">
        <v>38.44</v>
      </c>
      <c r="Q11" s="77">
        <v>6.73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228.48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-135</v>
      </c>
      <c r="AA11" s="117">
        <f>STOA!J11</f>
        <v>1.62</v>
      </c>
      <c r="AB11" s="117">
        <f>-STOA!P11</f>
        <v>0</v>
      </c>
      <c r="AC11">
        <f t="shared" si="0"/>
        <v>8.490597928399243</v>
      </c>
      <c r="AD11">
        <f t="shared" si="1"/>
        <v>564.61884088650493</v>
      </c>
      <c r="AE11">
        <f>'IDT-1'!F11</f>
        <v>0</v>
      </c>
      <c r="AF11" s="26"/>
      <c r="AG11">
        <f t="shared" si="2"/>
        <v>564.61884088650493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15.203480931661122</v>
      </c>
      <c r="F12">
        <f>GT_Spot!T12</f>
        <v>0</v>
      </c>
      <c r="G12">
        <f>PPCL_NG!T12</f>
        <v>21.208071993455142</v>
      </c>
      <c r="H12">
        <f>PPCL_Spot!T12</f>
        <v>9.2519274848926862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397.74980216573243</v>
      </c>
      <c r="P12" s="77">
        <v>38.44</v>
      </c>
      <c r="Q12" s="77">
        <v>6.73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228.45999999999998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-155</v>
      </c>
      <c r="AA12" s="117">
        <f>STOA!J12</f>
        <v>1.62</v>
      </c>
      <c r="AB12" s="117">
        <f>-STOA!P12</f>
        <v>0</v>
      </c>
      <c r="AC12">
        <f t="shared" si="0"/>
        <v>8.3179092030507054</v>
      </c>
      <c r="AD12">
        <f t="shared" si="1"/>
        <v>585.34537337269069</v>
      </c>
      <c r="AE12">
        <f>'IDT-1'!F12</f>
        <v>0</v>
      </c>
      <c r="AF12" s="26"/>
      <c r="AG12">
        <f t="shared" si="2"/>
        <v>585.34537337269069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15.203480931661122</v>
      </c>
      <c r="F13">
        <f>GT_Spot!T13</f>
        <v>0</v>
      </c>
      <c r="G13">
        <f>PPCL_NG!T13</f>
        <v>21.208071993455142</v>
      </c>
      <c r="H13">
        <f>PPCL_Spot!T13</f>
        <v>8.0980718876457978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387.27623561103638</v>
      </c>
      <c r="P13" s="77">
        <v>38.44</v>
      </c>
      <c r="Q13" s="77">
        <v>6.73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228.34999999999997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-163</v>
      </c>
      <c r="AA13" s="117">
        <f>STOA!J13</f>
        <v>1.62</v>
      </c>
      <c r="AB13" s="117">
        <f>-STOA!P13</f>
        <v>0</v>
      </c>
      <c r="AC13">
        <f t="shared" si="0"/>
        <v>8.3744261835131226</v>
      </c>
      <c r="AD13">
        <f t="shared" si="1"/>
        <v>555.55143424028518</v>
      </c>
      <c r="AE13">
        <f>'IDT-1'!F13</f>
        <v>0</v>
      </c>
      <c r="AF13" s="26"/>
      <c r="AG13">
        <f t="shared" si="2"/>
        <v>555.55143424028518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15.203480931661122</v>
      </c>
      <c r="F14">
        <f>GT_Spot!T14</f>
        <v>0</v>
      </c>
      <c r="G14">
        <f>PPCL_NG!T14</f>
        <v>21.208071993455142</v>
      </c>
      <c r="H14">
        <f>PPCL_Spot!T14</f>
        <v>8.6780715396578536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386.62516038543885</v>
      </c>
      <c r="P14" s="77">
        <v>38.44</v>
      </c>
      <c r="Q14" s="77">
        <v>6.73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228.21999999999997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-161</v>
      </c>
      <c r="AA14" s="117">
        <f>STOA!J14</f>
        <v>1.62</v>
      </c>
      <c r="AB14" s="117">
        <f>-STOA!P14</f>
        <v>0</v>
      </c>
      <c r="AC14">
        <f t="shared" si="0"/>
        <v>8.3549004634211812</v>
      </c>
      <c r="AD14">
        <f t="shared" si="1"/>
        <v>557.36988438679191</v>
      </c>
      <c r="AE14">
        <f>'IDT-1'!F14</f>
        <v>0</v>
      </c>
      <c r="AF14" s="26"/>
      <c r="AG14">
        <f t="shared" si="2"/>
        <v>557.36988438679191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15.203480931661122</v>
      </c>
      <c r="F15">
        <f>GT_Spot!T15</f>
        <v>0</v>
      </c>
      <c r="G15">
        <f>PPCL_NG!T15</f>
        <v>21.208071993455142</v>
      </c>
      <c r="H15">
        <f>PPCL_Spot!T15</f>
        <v>8.6780715396578536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387.81340348488504</v>
      </c>
      <c r="P15" s="77">
        <v>38.44</v>
      </c>
      <c r="Q15" s="77">
        <v>6.73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228.12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-166</v>
      </c>
      <c r="AA15" s="117">
        <f>STOA!J15</f>
        <v>1.57</v>
      </c>
      <c r="AB15" s="117">
        <f>-STOA!P15</f>
        <v>0</v>
      </c>
      <c r="AC15">
        <f t="shared" si="0"/>
        <v>8.7191621035841216</v>
      </c>
      <c r="AD15">
        <f t="shared" si="1"/>
        <v>518.04386584607516</v>
      </c>
      <c r="AE15">
        <f>'IDT-1'!F15</f>
        <v>0</v>
      </c>
      <c r="AF15" s="26"/>
      <c r="AG15">
        <f t="shared" si="2"/>
        <v>518.04386584607516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15.203480931661122</v>
      </c>
      <c r="F16">
        <f>GT_Spot!T16</f>
        <v>0</v>
      </c>
      <c r="G16">
        <f>PPCL_NG!T16</f>
        <v>21.208071993455142</v>
      </c>
      <c r="H16">
        <f>PPCL_Spot!T16</f>
        <v>8.6780715396578536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387.81339130048747</v>
      </c>
      <c r="P16" s="77">
        <v>38.44</v>
      </c>
      <c r="Q16" s="77">
        <v>6.73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228.07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-170</v>
      </c>
      <c r="AA16" s="117">
        <f>STOA!J16</f>
        <v>1.57</v>
      </c>
      <c r="AB16" s="117">
        <f>-STOA!P16</f>
        <v>0</v>
      </c>
      <c r="AC16">
        <f t="shared" si="0"/>
        <v>8.4435000431733656</v>
      </c>
      <c r="AD16">
        <f t="shared" si="1"/>
        <v>549.26951572208816</v>
      </c>
      <c r="AE16">
        <f>'IDT-1'!F16</f>
        <v>0</v>
      </c>
      <c r="AF16" s="26"/>
      <c r="AG16">
        <f t="shared" si="2"/>
        <v>549.26951572208816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15.203480931661122</v>
      </c>
      <c r="F17">
        <f>GT_Spot!T17</f>
        <v>0</v>
      </c>
      <c r="G17">
        <f>PPCL_NG!T17</f>
        <v>21.208071993455142</v>
      </c>
      <c r="H17">
        <f>PPCL_Spot!T17</f>
        <v>8.6780715396578536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387.81340348488504</v>
      </c>
      <c r="P17" s="77">
        <v>38.44</v>
      </c>
      <c r="Q17" s="77">
        <v>6.73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228.18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-172</v>
      </c>
      <c r="AA17" s="117">
        <f>STOA!J17</f>
        <v>1.57</v>
      </c>
      <c r="AB17" s="117">
        <f>-STOA!P17</f>
        <v>0</v>
      </c>
      <c r="AC17">
        <f t="shared" si="0"/>
        <v>8.6397869558843645</v>
      </c>
      <c r="AD17">
        <f t="shared" si="1"/>
        <v>527.18324099377503</v>
      </c>
      <c r="AE17">
        <f>'IDT-1'!F17</f>
        <v>0</v>
      </c>
      <c r="AF17" s="26"/>
      <c r="AG17">
        <f t="shared" si="2"/>
        <v>527.18324099377503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15.203480931661122</v>
      </c>
      <c r="F18">
        <f>GT_Spot!T18</f>
        <v>0</v>
      </c>
      <c r="G18">
        <f>PPCL_NG!T18</f>
        <v>21.208071993455142</v>
      </c>
      <c r="H18">
        <f>PPCL_Spot!T18</f>
        <v>8.6780715396578536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386.68022304608746</v>
      </c>
      <c r="P18" s="77">
        <v>38.44</v>
      </c>
      <c r="Q18" s="77">
        <v>6.73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228.13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-172</v>
      </c>
      <c r="AA18" s="117">
        <f>STOA!J18</f>
        <v>1.57</v>
      </c>
      <c r="AB18" s="117">
        <f>-STOA!P18</f>
        <v>0</v>
      </c>
      <c r="AC18">
        <f t="shared" si="0"/>
        <v>8.3630311423570838</v>
      </c>
      <c r="AD18">
        <f t="shared" si="1"/>
        <v>556.27681636850468</v>
      </c>
      <c r="AE18">
        <f>'IDT-1'!F18</f>
        <v>0</v>
      </c>
      <c r="AF18" s="26"/>
      <c r="AG18">
        <f t="shared" si="2"/>
        <v>556.27681636850468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15.203480931661122</v>
      </c>
      <c r="F19">
        <f>GT_Spot!T19</f>
        <v>0</v>
      </c>
      <c r="G19">
        <f>PPCL_NG!T19</f>
        <v>21.208071993455142</v>
      </c>
      <c r="H19">
        <f>PPCL_Spot!T19</f>
        <v>9.2519274848926862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402.34263889134007</v>
      </c>
      <c r="P19" s="77">
        <v>38.44</v>
      </c>
      <c r="Q19" s="77">
        <v>6.73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228.26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-170</v>
      </c>
      <c r="AA19" s="117">
        <f>STOA!J19</f>
        <v>1.57</v>
      </c>
      <c r="AB19" s="117">
        <f>-STOA!P19</f>
        <v>0</v>
      </c>
      <c r="AC19">
        <f t="shared" si="0"/>
        <v>8.9775950927897252</v>
      </c>
      <c r="AD19">
        <f t="shared" si="1"/>
        <v>519.02852420855936</v>
      </c>
      <c r="AE19">
        <f>'IDT-1'!F19</f>
        <v>0</v>
      </c>
      <c r="AF19" s="26"/>
      <c r="AG19">
        <f t="shared" si="2"/>
        <v>519.02852420855936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15.203480931661122</v>
      </c>
      <c r="F20">
        <f>GT_Spot!T20</f>
        <v>0</v>
      </c>
      <c r="G20">
        <f>PPCL_NG!T20</f>
        <v>21.208071993455142</v>
      </c>
      <c r="H20">
        <f>PPCL_Spot!T20</f>
        <v>8.0980718876457978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402.07953360732512</v>
      </c>
      <c r="P20" s="77">
        <v>38.44</v>
      </c>
      <c r="Q20" s="77">
        <v>6.73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224.29999999999998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-165</v>
      </c>
      <c r="AA20" s="117">
        <f>STOA!J20</f>
        <v>1.57</v>
      </c>
      <c r="AB20" s="117">
        <f>-STOA!P20</f>
        <v>0</v>
      </c>
      <c r="AC20">
        <f t="shared" si="0"/>
        <v>8.3975901857029012</v>
      </c>
      <c r="AD20">
        <f t="shared" si="1"/>
        <v>574.23156823438433</v>
      </c>
      <c r="AE20">
        <f>'IDT-1'!F20</f>
        <v>0</v>
      </c>
      <c r="AF20" s="26"/>
      <c r="AG20">
        <f t="shared" si="2"/>
        <v>574.23156823438433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15.20882584712372</v>
      </c>
      <c r="F21">
        <f>GT_Spot!T21</f>
        <v>0</v>
      </c>
      <c r="G21">
        <f>PPCL_NG!T21</f>
        <v>21.208071993455142</v>
      </c>
      <c r="H21">
        <f>PPCL_Spot!T21</f>
        <v>8.6780715396578536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390.59085478968268</v>
      </c>
      <c r="P21" s="77">
        <v>38.44</v>
      </c>
      <c r="Q21" s="77">
        <v>6.73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224.38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-162</v>
      </c>
      <c r="AA21" s="117">
        <f>STOA!J21</f>
        <v>1.57</v>
      </c>
      <c r="AB21" s="117">
        <f>-STOA!P21</f>
        <v>0</v>
      </c>
      <c r="AC21">
        <f t="shared" si="0"/>
        <v>8.2757104617348389</v>
      </c>
      <c r="AD21">
        <f t="shared" si="1"/>
        <v>566.53011370818456</v>
      </c>
      <c r="AE21">
        <f>'IDT-1'!F21</f>
        <v>0</v>
      </c>
      <c r="AF21" s="26"/>
      <c r="AG21">
        <f t="shared" si="2"/>
        <v>566.53011370818456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15.20882584712372</v>
      </c>
      <c r="F22">
        <f>GT_Spot!T22</f>
        <v>0</v>
      </c>
      <c r="G22">
        <f>PPCL_NG!T22</f>
        <v>21.208071993455142</v>
      </c>
      <c r="H22">
        <f>PPCL_Spot!T22</f>
        <v>8.6780715396578536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389.32581608958344</v>
      </c>
      <c r="P22" s="77">
        <v>38.44</v>
      </c>
      <c r="Q22" s="77">
        <v>6.73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224.53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-162</v>
      </c>
      <c r="AA22" s="117">
        <f>STOA!J22</f>
        <v>1.57</v>
      </c>
      <c r="AB22" s="117">
        <f>-STOA!P22</f>
        <v>0</v>
      </c>
      <c r="AC22">
        <f t="shared" si="0"/>
        <v>8.2658981211739651</v>
      </c>
      <c r="AD22">
        <f t="shared" si="1"/>
        <v>565.42488734864617</v>
      </c>
      <c r="AE22">
        <f>'IDT-1'!F22</f>
        <v>0</v>
      </c>
      <c r="AF22" s="26"/>
      <c r="AG22">
        <f t="shared" si="2"/>
        <v>565.42488734864617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15.20882584712372</v>
      </c>
      <c r="F23">
        <f>GT_Spot!T23</f>
        <v>0</v>
      </c>
      <c r="G23">
        <f>PPCL_NG!T23</f>
        <v>21.208071993455142</v>
      </c>
      <c r="H23">
        <f>PPCL_Spot!T23</f>
        <v>8.6780715396578536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379.86194491388108</v>
      </c>
      <c r="P23" s="77">
        <v>38.44</v>
      </c>
      <c r="Q23" s="77">
        <v>6.73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224.78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-144</v>
      </c>
      <c r="AA23" s="117">
        <f>STOA!J23</f>
        <v>1.57</v>
      </c>
      <c r="AB23" s="117">
        <f>-STOA!P23</f>
        <v>0</v>
      </c>
      <c r="AC23">
        <f t="shared" si="0"/>
        <v>8.2025723098721759</v>
      </c>
      <c r="AD23">
        <f t="shared" si="1"/>
        <v>554.27434198424567</v>
      </c>
      <c r="AE23">
        <f>'IDT-1'!F23</f>
        <v>0</v>
      </c>
      <c r="AF23" s="26"/>
      <c r="AG23">
        <f t="shared" si="2"/>
        <v>554.27434198424567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21.208071993455142</v>
      </c>
      <c r="H24">
        <f>PPCL_Spot!T24</f>
        <v>8.6780715396578536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385.82042342938286</v>
      </c>
      <c r="P24" s="77">
        <v>38.44</v>
      </c>
      <c r="Q24" s="77">
        <v>6.73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224.92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-112</v>
      </c>
      <c r="AA24" s="117">
        <f>STOA!J24</f>
        <v>1.57</v>
      </c>
      <c r="AB24" s="117">
        <f>-STOA!P24</f>
        <v>0</v>
      </c>
      <c r="AC24">
        <f t="shared" si="0"/>
        <v>7.6169667039544571</v>
      </c>
      <c r="AD24">
        <f t="shared" si="1"/>
        <v>632.95308119020251</v>
      </c>
      <c r="AE24">
        <f>'IDT-1'!F24</f>
        <v>0</v>
      </c>
      <c r="AF24" s="26"/>
      <c r="AG24">
        <f t="shared" si="2"/>
        <v>632.95308119020251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21.208071993455142</v>
      </c>
      <c r="H25">
        <f>PPCL_Spot!T25</f>
        <v>8.6780715396578536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388.62866731136972</v>
      </c>
      <c r="P25" s="77">
        <v>38.44</v>
      </c>
      <c r="Q25" s="77">
        <v>6.73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225.13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-85</v>
      </c>
      <c r="AA25" s="117">
        <f>STOA!J25</f>
        <v>1.57</v>
      </c>
      <c r="AB25" s="117">
        <f>-STOA!P25</f>
        <v>0</v>
      </c>
      <c r="AC25">
        <f t="shared" si="0"/>
        <v>7.4038178070166696</v>
      </c>
      <c r="AD25">
        <f t="shared" si="1"/>
        <v>663.18447396912723</v>
      </c>
      <c r="AE25">
        <f>'IDT-1'!F25</f>
        <v>0</v>
      </c>
      <c r="AF25" s="26"/>
      <c r="AG25">
        <f t="shared" si="2"/>
        <v>663.18447396912723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21.208071993455142</v>
      </c>
      <c r="H26">
        <f>PPCL_Spot!T26</f>
        <v>9.2519274848926862</v>
      </c>
      <c r="I26">
        <f>Bawana_NG!T26</f>
        <v>48.64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395.48632832011793</v>
      </c>
      <c r="P26" s="77">
        <v>38.44</v>
      </c>
      <c r="Q26" s="77">
        <v>6.73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225.26999999999998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-51</v>
      </c>
      <c r="AA26" s="117">
        <f>STOA!J26</f>
        <v>1.57</v>
      </c>
      <c r="AB26" s="117">
        <f>-STOA!P26</f>
        <v>0</v>
      </c>
      <c r="AC26">
        <f t="shared" si="0"/>
        <v>7.1566228204570788</v>
      </c>
      <c r="AD26">
        <f t="shared" si="1"/>
        <v>703.64318590966991</v>
      </c>
      <c r="AE26">
        <f>'IDT-1'!F26</f>
        <v>0</v>
      </c>
      <c r="AF26" s="26"/>
      <c r="AG26">
        <f t="shared" si="2"/>
        <v>703.64318590966991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21.208071993455142</v>
      </c>
      <c r="H27">
        <f>PPCL_Spot!T27</f>
        <v>8.0980718876457978</v>
      </c>
      <c r="I27">
        <f>Bawana_NG!T27</f>
        <v>65.25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493.57573482274563</v>
      </c>
      <c r="P27" s="77">
        <v>75.109999999999985</v>
      </c>
      <c r="Q27" s="77">
        <v>22.413496099843996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268.67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-223</v>
      </c>
      <c r="AA27" s="117">
        <f>STOA!J27</f>
        <v>1.57</v>
      </c>
      <c r="AB27" s="117">
        <f>-STOA!P27</f>
        <v>0</v>
      </c>
      <c r="AC27">
        <f t="shared" si="0"/>
        <v>10.969398744030418</v>
      </c>
      <c r="AD27">
        <f t="shared" si="1"/>
        <v>687.12945699132138</v>
      </c>
      <c r="AE27">
        <f>'IDT-1'!F27</f>
        <v>0</v>
      </c>
      <c r="AF27" s="26"/>
      <c r="AG27">
        <f t="shared" si="2"/>
        <v>687.12945699132138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15.20882584712372</v>
      </c>
      <c r="F28">
        <f>GT_Spot!T28</f>
        <v>0</v>
      </c>
      <c r="G28">
        <f>PPCL_NG!T28</f>
        <v>21.208071993455142</v>
      </c>
      <c r="H28">
        <f>PPCL_Spot!T28</f>
        <v>8.6780715396578536</v>
      </c>
      <c r="I28">
        <f>Bawana_NG!T28</f>
        <v>65.25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537.70525922671732</v>
      </c>
      <c r="P28" s="77">
        <v>79.790000000000006</v>
      </c>
      <c r="Q28" s="77">
        <v>22.410000000000004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316.69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-268</v>
      </c>
      <c r="AA28" s="117">
        <f>STOA!J28</f>
        <v>1.57</v>
      </c>
      <c r="AB28" s="117">
        <f>-STOA!P28</f>
        <v>0</v>
      </c>
      <c r="AC28">
        <f t="shared" si="0"/>
        <v>11.78222818768954</v>
      </c>
      <c r="AD28">
        <f t="shared" si="1"/>
        <v>788.7280004192645</v>
      </c>
      <c r="AE28">
        <f>'IDT-1'!F28</f>
        <v>0</v>
      </c>
      <c r="AF28" s="26"/>
      <c r="AG28">
        <f t="shared" si="2"/>
        <v>788.7280004192645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15.20882584712372</v>
      </c>
      <c r="F29">
        <f>GT_Spot!T29</f>
        <v>0</v>
      </c>
      <c r="G29">
        <f>PPCL_NG!T29</f>
        <v>21.208071993455142</v>
      </c>
      <c r="H29">
        <f>PPCL_Spot!T29</f>
        <v>8.6780715396578536</v>
      </c>
      <c r="I29">
        <f>Bawana_NG!T29</f>
        <v>65.25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517.03971895759378</v>
      </c>
      <c r="P29" s="77">
        <v>79.790000000000006</v>
      </c>
      <c r="Q29" s="77">
        <v>22.410000000000004</v>
      </c>
      <c r="R29" s="80">
        <v>0</v>
      </c>
      <c r="S29" s="80">
        <v>0</v>
      </c>
      <c r="T29" s="78">
        <f>SUMPRODUCT(LTA!F29:AJ29,LTA!F$101:AJ$101,LTA!F$105:AJ$105)</f>
        <v>7.0000000000000007E-2</v>
      </c>
      <c r="U29" s="78">
        <f>SUMPRODUCT(LTA!F29:AJ29,LTA!F$102:AJ$102,LTA!F$105:AJ$105)</f>
        <v>346.6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-202</v>
      </c>
      <c r="AA29" s="117">
        <f>STOA!J29</f>
        <v>1.57</v>
      </c>
      <c r="AB29" s="117">
        <f>-STOA!P29</f>
        <v>0</v>
      </c>
      <c r="AC29">
        <f t="shared" si="0"/>
        <v>11.278239016856363</v>
      </c>
      <c r="AD29">
        <f t="shared" si="1"/>
        <v>864.54644932097415</v>
      </c>
      <c r="AE29">
        <f>'IDT-1'!F29</f>
        <v>-25.949000000000002</v>
      </c>
      <c r="AF29" s="26"/>
      <c r="AG29">
        <f t="shared" si="2"/>
        <v>838.59744932097419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15.20882584712372</v>
      </c>
      <c r="F30">
        <f>GT_Spot!T30</f>
        <v>0</v>
      </c>
      <c r="G30">
        <f>PPCL_NG!T30</f>
        <v>21.208071993455142</v>
      </c>
      <c r="H30">
        <f>PPCL_Spot!T30</f>
        <v>8.6780715396578536</v>
      </c>
      <c r="I30">
        <f>Bawana_NG!T30</f>
        <v>65.25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545.68737943708618</v>
      </c>
      <c r="P30" s="77">
        <v>79.790000000000006</v>
      </c>
      <c r="Q30" s="77">
        <v>22.410000000000004</v>
      </c>
      <c r="R30" s="80">
        <v>2.0072764227642277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346.43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-169</v>
      </c>
      <c r="AA30" s="117">
        <f>STOA!J30</f>
        <v>1.57</v>
      </c>
      <c r="AB30" s="117">
        <f>-STOA!P30</f>
        <v>0</v>
      </c>
      <c r="AC30">
        <f t="shared" si="0"/>
        <v>11.254144253363776</v>
      </c>
      <c r="AD30">
        <f t="shared" si="1"/>
        <v>928.12548098672346</v>
      </c>
      <c r="AE30">
        <f>'IDT-1'!F30</f>
        <v>-28.832000000000001</v>
      </c>
      <c r="AF30" s="26"/>
      <c r="AG30">
        <f t="shared" si="2"/>
        <v>899.29348098672347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15.20882584712372</v>
      </c>
      <c r="F31">
        <f>GT_Spot!T31</f>
        <v>0</v>
      </c>
      <c r="G31">
        <f>PPCL_NG!T31</f>
        <v>21.208071993455142</v>
      </c>
      <c r="H31">
        <f>PPCL_Spot!T31</f>
        <v>8.6780715396578536</v>
      </c>
      <c r="I31">
        <f>Bawana_NG!T31</f>
        <v>65.25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602.43355399027155</v>
      </c>
      <c r="P31" s="77">
        <v>79.790000000000006</v>
      </c>
      <c r="Q31" s="77">
        <v>6.73</v>
      </c>
      <c r="R31" s="80">
        <v>6.52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346.67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-171</v>
      </c>
      <c r="AA31" s="117">
        <f>STOA!J31</f>
        <v>1.57</v>
      </c>
      <c r="AB31" s="117">
        <f>-STOA!P31</f>
        <v>0</v>
      </c>
      <c r="AC31">
        <f t="shared" si="0"/>
        <v>12.119893188065639</v>
      </c>
      <c r="AD31">
        <f t="shared" si="1"/>
        <v>921.17863018244282</v>
      </c>
      <c r="AE31">
        <f>'IDT-1'!F31</f>
        <v>0</v>
      </c>
      <c r="AF31" s="26"/>
      <c r="AG31">
        <f t="shared" si="2"/>
        <v>921.17863018244282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15.20882584712372</v>
      </c>
      <c r="F32">
        <f>GT_Spot!T32</f>
        <v>0</v>
      </c>
      <c r="G32">
        <f>PPCL_NG!T32</f>
        <v>21.208071993455142</v>
      </c>
      <c r="H32">
        <f>PPCL_Spot!T32</f>
        <v>8.6780715396578536</v>
      </c>
      <c r="I32">
        <f>Bawana_NG!T32</f>
        <v>65.25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765.81268048023639</v>
      </c>
      <c r="P32" s="77">
        <v>79.790000000000006</v>
      </c>
      <c r="Q32" s="77">
        <v>22.410000000000004</v>
      </c>
      <c r="R32" s="80">
        <v>12.782716836734691</v>
      </c>
      <c r="S32" s="80">
        <v>0</v>
      </c>
      <c r="T32" s="78">
        <f>SUMPRODUCT(LTA!F32:AJ32,LTA!F$101:AJ$101,LTA!F$105:AJ$105)</f>
        <v>0.51</v>
      </c>
      <c r="U32" s="78">
        <f>SUMPRODUCT(LTA!F32:AJ32,LTA!F$102:AJ$102,LTA!F$105:AJ$105)</f>
        <v>402.51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-327</v>
      </c>
      <c r="AA32" s="117">
        <f>STOA!J32</f>
        <v>1.57</v>
      </c>
      <c r="AB32" s="117">
        <f>-STOA!P32</f>
        <v>0</v>
      </c>
      <c r="AC32">
        <f t="shared" si="0"/>
        <v>15.185574926693299</v>
      </c>
      <c r="AD32">
        <f t="shared" si="1"/>
        <v>1053.5447917705144</v>
      </c>
      <c r="AE32">
        <f>'IDT-1'!F32</f>
        <v>-21.911999999999999</v>
      </c>
      <c r="AF32" s="26"/>
      <c r="AG32">
        <f t="shared" si="2"/>
        <v>1031.6327917705144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21.862215239591517</v>
      </c>
      <c r="F33">
        <f>GT_Spot!T33</f>
        <v>0</v>
      </c>
      <c r="G33">
        <f>PPCL_NG!T33</f>
        <v>21.208071993455142</v>
      </c>
      <c r="H33">
        <f>PPCL_Spot!T33</f>
        <v>30.006251302354656</v>
      </c>
      <c r="I33">
        <f>Bawana_NG!T33</f>
        <v>65.25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767.28511587911453</v>
      </c>
      <c r="P33" s="77">
        <v>79.790000000000006</v>
      </c>
      <c r="Q33" s="77">
        <v>22.410000000000004</v>
      </c>
      <c r="R33" s="80">
        <v>19.7</v>
      </c>
      <c r="S33" s="80">
        <v>0</v>
      </c>
      <c r="T33" s="78">
        <f>SUMPRODUCT(LTA!F33:AJ33,LTA!F$101:AJ$101,LTA!F$105:AJ$105)</f>
        <v>1.66</v>
      </c>
      <c r="U33" s="78">
        <f>SUMPRODUCT(LTA!F33:AJ33,LTA!F$102:AJ$102,LTA!F$105:AJ$105)</f>
        <v>411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-233</v>
      </c>
      <c r="AA33" s="117">
        <f>STOA!J33</f>
        <v>1.57</v>
      </c>
      <c r="AB33" s="117">
        <f>-STOA!P33</f>
        <v>0</v>
      </c>
      <c r="AC33">
        <f t="shared" si="0"/>
        <v>14.755930271519249</v>
      </c>
      <c r="AD33">
        <f t="shared" si="1"/>
        <v>1193.9857241429966</v>
      </c>
      <c r="AE33">
        <f>'IDT-1'!F33</f>
        <v>-69.195999999999998</v>
      </c>
      <c r="AF33" s="26"/>
      <c r="AG33">
        <f t="shared" si="2"/>
        <v>1124.7897241429966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21.862215239591517</v>
      </c>
      <c r="F34">
        <f>GT_Spot!T34</f>
        <v>0</v>
      </c>
      <c r="G34">
        <f>PPCL_NG!T34</f>
        <v>21.208071993455142</v>
      </c>
      <c r="H34">
        <f>PPCL_Spot!T34</f>
        <v>30</v>
      </c>
      <c r="I34">
        <f>Bawana_NG!T34</f>
        <v>65.25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768.87766952666038</v>
      </c>
      <c r="P34" s="77">
        <v>79.790000000000006</v>
      </c>
      <c r="Q34" s="77">
        <v>22.410000000000004</v>
      </c>
      <c r="R34" s="80">
        <v>19.7</v>
      </c>
      <c r="S34" s="80">
        <v>0</v>
      </c>
      <c r="T34" s="78">
        <f>SUMPRODUCT(LTA!F34:AJ34,LTA!F$101:AJ$101,LTA!F$105:AJ$105)</f>
        <v>4.2200000000000006</v>
      </c>
      <c r="U34" s="78">
        <f>SUMPRODUCT(LTA!F34:AJ34,LTA!F$102:AJ$102,LTA!F$105:AJ$105)</f>
        <v>420.27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-87</v>
      </c>
      <c r="AA34" s="117">
        <f>STOA!J34</f>
        <v>1.57</v>
      </c>
      <c r="AB34" s="117">
        <f>-STOA!P34</f>
        <v>0</v>
      </c>
      <c r="AC34">
        <f t="shared" si="0"/>
        <v>13.577787113916413</v>
      </c>
      <c r="AD34">
        <f t="shared" si="1"/>
        <v>1354.5801696457904</v>
      </c>
      <c r="AE34">
        <f>'IDT-1'!F34</f>
        <v>-162</v>
      </c>
      <c r="AF34" s="26"/>
      <c r="AG34">
        <f t="shared" si="2"/>
        <v>1192.5801696457904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21.208071993455142</v>
      </c>
      <c r="H35">
        <f>PPCL_Spot!T35</f>
        <v>8.68</v>
      </c>
      <c r="I35">
        <f>Bawana_NG!T35</f>
        <v>65.25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783.4527051446604</v>
      </c>
      <c r="P35" s="77">
        <v>79.790000000000006</v>
      </c>
      <c r="Q35" s="77">
        <v>22.410000000000004</v>
      </c>
      <c r="R35" s="80">
        <v>19.699999999999996</v>
      </c>
      <c r="S35" s="80">
        <v>0</v>
      </c>
      <c r="T35" s="78">
        <f>SUMPRODUCT(LTA!F35:AJ35,LTA!F$101:AJ$101,LTA!F$105:AJ$105)</f>
        <v>7.32</v>
      </c>
      <c r="U35" s="78">
        <f>SUMPRODUCT(LTA!F35:AJ35,LTA!F$102:AJ$102,LTA!F$105:AJ$105)</f>
        <v>429.71999999999991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1.57</v>
      </c>
      <c r="AB35" s="117">
        <f>-STOA!P35</f>
        <v>0</v>
      </c>
      <c r="AC35">
        <f t="shared" si="0"/>
        <v>13.136196506270107</v>
      </c>
      <c r="AD35">
        <f t="shared" si="1"/>
        <v>1479.6134064789692</v>
      </c>
      <c r="AE35">
        <f>'IDT-1'!F35</f>
        <v>-196.47200000000001</v>
      </c>
      <c r="AF35" s="26"/>
      <c r="AG35">
        <f t="shared" si="2"/>
        <v>1283.1414064789692</v>
      </c>
      <c r="AI35" s="75">
        <f>PXIL!J35</f>
        <v>0</v>
      </c>
      <c r="AJ35" s="75">
        <f>PXIL!P35</f>
        <v>0</v>
      </c>
      <c r="AK35" s="75">
        <f>RTM_IEX!J35</f>
        <v>38.44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21.208071993455142</v>
      </c>
      <c r="H36">
        <f>PPCL_Spot!T36</f>
        <v>8.68</v>
      </c>
      <c r="I36">
        <f>Bawana_NG!T36</f>
        <v>65.25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777.19844448266042</v>
      </c>
      <c r="P36" s="77">
        <v>79.790000000000006</v>
      </c>
      <c r="Q36" s="77">
        <v>22.410000000000004</v>
      </c>
      <c r="R36" s="80">
        <v>19.699999999999996</v>
      </c>
      <c r="S36" s="80">
        <v>0</v>
      </c>
      <c r="T36" s="78">
        <f>SUMPRODUCT(LTA!F36:AJ36,LTA!F$101:AJ$101,LTA!F$105:AJ$105)</f>
        <v>10.58</v>
      </c>
      <c r="U36" s="78">
        <f>SUMPRODUCT(LTA!F36:AJ36,LTA!F$102:AJ$102,LTA!F$105:AJ$105)</f>
        <v>439.96999999999997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1.57</v>
      </c>
      <c r="AB36" s="117">
        <f>-STOA!P36</f>
        <v>0</v>
      </c>
      <c r="AC36">
        <f t="shared" si="0"/>
        <v>13.200047012444507</v>
      </c>
      <c r="AD36">
        <f t="shared" si="1"/>
        <v>1486.8052953107949</v>
      </c>
      <c r="AE36">
        <f>'IDT-1'!F36</f>
        <v>-152.33500000000001</v>
      </c>
      <c r="AF36" s="26"/>
      <c r="AG36">
        <f t="shared" si="2"/>
        <v>1334.4702953107949</v>
      </c>
      <c r="AI36" s="75">
        <f>PXIL!J36</f>
        <v>0</v>
      </c>
      <c r="AJ36" s="75">
        <f>PXIL!P36</f>
        <v>0</v>
      </c>
      <c r="AK36" s="75">
        <f>RTM_IEX!J36</f>
        <v>38.44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15.20882584712372</v>
      </c>
      <c r="F37">
        <f>GT_Spot!T37</f>
        <v>0</v>
      </c>
      <c r="G37">
        <f>PPCL_NG!T37</f>
        <v>21.208071993455142</v>
      </c>
      <c r="H37">
        <f>PPCL_Spot!T37</f>
        <v>8.68</v>
      </c>
      <c r="I37">
        <f>Bawana_NG!T37</f>
        <v>65.25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733.81421814122416</v>
      </c>
      <c r="P37" s="77">
        <v>79.790000000000006</v>
      </c>
      <c r="Q37" s="77">
        <v>22.410000000000004</v>
      </c>
      <c r="R37" s="80">
        <v>19.699999999999996</v>
      </c>
      <c r="S37" s="80">
        <v>0</v>
      </c>
      <c r="T37" s="78">
        <f>SUMPRODUCT(LTA!F37:AJ37,LTA!F$101:AJ$101,LTA!F$105:AJ$105)</f>
        <v>14.989999999999998</v>
      </c>
      <c r="U37" s="78">
        <f>SUMPRODUCT(LTA!F37:AJ37,LTA!F$102:AJ$102,LTA!F$105:AJ$105)</f>
        <v>451.10999999999996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1.57</v>
      </c>
      <c r="AB37" s="117">
        <f>-STOA!P37</f>
        <v>0</v>
      </c>
      <c r="AC37">
        <f t="shared" si="0"/>
        <v>13.378033820639867</v>
      </c>
      <c r="AD37">
        <f t="shared" si="1"/>
        <v>1506.8530821611632</v>
      </c>
      <c r="AE37">
        <f>'IDT-1'!F37</f>
        <v>-99.554000000000002</v>
      </c>
      <c r="AF37" s="26"/>
      <c r="AG37">
        <f t="shared" si="2"/>
        <v>1407.2990821611631</v>
      </c>
      <c r="AI37" s="75">
        <f>PXIL!J37</f>
        <v>0</v>
      </c>
      <c r="AJ37" s="75">
        <f>PXIL!P37</f>
        <v>0</v>
      </c>
      <c r="AK37" s="75">
        <f>RTM_IEX!J37</f>
        <v>86.5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15.20882584712372</v>
      </c>
      <c r="F38">
        <f>GT_Spot!T38</f>
        <v>0</v>
      </c>
      <c r="G38">
        <f>PPCL_NG!T38</f>
        <v>21.208071993455142</v>
      </c>
      <c r="H38">
        <f>PPCL_Spot!T38</f>
        <v>8.68</v>
      </c>
      <c r="I38">
        <f>Bawana_NG!T38</f>
        <v>65.25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708.64334437002412</v>
      </c>
      <c r="P38" s="77">
        <v>79.790000000000006</v>
      </c>
      <c r="Q38" s="77">
        <v>22.410000000000004</v>
      </c>
      <c r="R38" s="80">
        <v>19.699999999999996</v>
      </c>
      <c r="S38" s="80">
        <v>0</v>
      </c>
      <c r="T38" s="78">
        <f>SUMPRODUCT(LTA!F38:AJ38,LTA!F$101:AJ$101,LTA!F$105:AJ$105)</f>
        <v>19.700000000000003</v>
      </c>
      <c r="U38" s="78">
        <f>SUMPRODUCT(LTA!F38:AJ38,LTA!F$102:AJ$102,LTA!F$105:AJ$105)</f>
        <v>462.57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1.57</v>
      </c>
      <c r="AB38" s="117">
        <f>-STOA!P38</f>
        <v>0</v>
      </c>
      <c r="AC38">
        <f t="shared" si="0"/>
        <v>13.214258131453306</v>
      </c>
      <c r="AD38">
        <f t="shared" si="1"/>
        <v>1488.4059840791497</v>
      </c>
      <c r="AE38">
        <f>'IDT-1'!F38</f>
        <v>-72.209999999999994</v>
      </c>
      <c r="AF38" s="26"/>
      <c r="AG38">
        <f t="shared" si="2"/>
        <v>1416.1959840791496</v>
      </c>
      <c r="AI38" s="75">
        <f>PXIL!J38</f>
        <v>0</v>
      </c>
      <c r="AJ38" s="75">
        <f>PXIL!P38</f>
        <v>0</v>
      </c>
      <c r="AK38" s="75">
        <f>RTM_IEX!J38</f>
        <v>76.89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15.090622537431047</v>
      </c>
      <c r="F39">
        <f>GT_Spot!T39</f>
        <v>0</v>
      </c>
      <c r="G39">
        <f>PPCL_NG!T39</f>
        <v>21.208071993455142</v>
      </c>
      <c r="H39">
        <f>PPCL_Spot!T39</f>
        <v>8.68</v>
      </c>
      <c r="I39">
        <f>Bawana_NG!T39</f>
        <v>65.25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694.37988472849611</v>
      </c>
      <c r="P39" s="77">
        <v>79.790000000000006</v>
      </c>
      <c r="Q39" s="77">
        <v>22.410000000000004</v>
      </c>
      <c r="R39" s="80">
        <v>19.699999999999996</v>
      </c>
      <c r="S39" s="80">
        <v>0</v>
      </c>
      <c r="T39" s="78">
        <f>SUMPRODUCT(LTA!F39:AJ39,LTA!F$101:AJ$101,LTA!F$105:AJ$105)</f>
        <v>25.74</v>
      </c>
      <c r="U39" s="78">
        <f>SUMPRODUCT(LTA!F39:AJ39,LTA!F$102:AJ$102,LTA!F$105:AJ$105)</f>
        <v>439.80000000000007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1.62</v>
      </c>
      <c r="AB39" s="117">
        <f>-STOA!P39</f>
        <v>0</v>
      </c>
      <c r="AC39">
        <f t="shared" si="0"/>
        <v>13.279187497482562</v>
      </c>
      <c r="AD39">
        <f t="shared" si="1"/>
        <v>1495.7193917618995</v>
      </c>
      <c r="AE39">
        <f>'IDT-1'!F39</f>
        <v>0</v>
      </c>
      <c r="AF39" s="26"/>
      <c r="AG39">
        <f t="shared" si="2"/>
        <v>1495.7193917618995</v>
      </c>
      <c r="AI39" s="75">
        <f>PXIL!J39</f>
        <v>0</v>
      </c>
      <c r="AJ39" s="75">
        <f>PXIL!P39</f>
        <v>0</v>
      </c>
      <c r="AK39" s="75">
        <f>RTM_IEX!J39</f>
        <v>115.33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15.090622537431047</v>
      </c>
      <c r="F40">
        <f>GT_Spot!T40</f>
        <v>0</v>
      </c>
      <c r="G40">
        <f>PPCL_NG!T40</f>
        <v>21.208071993455142</v>
      </c>
      <c r="H40">
        <f>PPCL_Spot!T40</f>
        <v>9.2519274848926862</v>
      </c>
      <c r="I40">
        <f>Bawana_NG!T40</f>
        <v>65.25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678.36666552216582</v>
      </c>
      <c r="P40" s="77">
        <v>79.790000000000006</v>
      </c>
      <c r="Q40" s="77">
        <v>22.410000000000004</v>
      </c>
      <c r="R40" s="80">
        <v>19.699999999999996</v>
      </c>
      <c r="S40" s="80">
        <v>0</v>
      </c>
      <c r="T40" s="78">
        <f>SUMPRODUCT(LTA!F40:AJ40,LTA!F$101:AJ$101,LTA!F$105:AJ$105)</f>
        <v>30.630000000000003</v>
      </c>
      <c r="U40" s="78">
        <f>SUMPRODUCT(LTA!F40:AJ40,LTA!F$102:AJ$102,LTA!F$105:AJ$105)</f>
        <v>479.78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24.03</v>
      </c>
      <c r="Z40" s="75">
        <f>IEX!P40</f>
        <v>0</v>
      </c>
      <c r="AA40" s="117">
        <f>STOA!J40</f>
        <v>1.62</v>
      </c>
      <c r="AB40" s="117">
        <f>-STOA!P40</f>
        <v>0</v>
      </c>
      <c r="AC40">
        <f t="shared" si="0"/>
        <v>13.665056130333912</v>
      </c>
      <c r="AD40">
        <f t="shared" si="1"/>
        <v>1539.1822314076107</v>
      </c>
      <c r="AE40">
        <f>'IDT-1'!F40</f>
        <v>0</v>
      </c>
      <c r="AF40" s="26"/>
      <c r="AG40">
        <f t="shared" si="2"/>
        <v>1539.1822314076107</v>
      </c>
      <c r="AI40" s="75">
        <f>PXIL!J40</f>
        <v>0</v>
      </c>
      <c r="AJ40" s="75">
        <f>PXIL!P40</f>
        <v>0</v>
      </c>
      <c r="AK40" s="75">
        <f>RTM_IEX!J40</f>
        <v>105.72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15.090622537431047</v>
      </c>
      <c r="F41">
        <f>GT_Spot!T41</f>
        <v>0</v>
      </c>
      <c r="G41">
        <f>PPCL_NG!T41</f>
        <v>21.208071993455142</v>
      </c>
      <c r="H41">
        <f>PPCL_Spot!T41</f>
        <v>8.0980718876457978</v>
      </c>
      <c r="I41">
        <f>Bawana_NG!T41</f>
        <v>65.25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668.77952842983962</v>
      </c>
      <c r="P41" s="77">
        <v>79.790000000000006</v>
      </c>
      <c r="Q41" s="77">
        <v>22.410000000000004</v>
      </c>
      <c r="R41" s="80">
        <v>19.699999999999996</v>
      </c>
      <c r="S41" s="80">
        <v>0</v>
      </c>
      <c r="T41" s="78">
        <f>SUMPRODUCT(LTA!F41:AJ41,LTA!F$101:AJ$101,LTA!F$105:AJ$105)</f>
        <v>35.11</v>
      </c>
      <c r="U41" s="78">
        <f>SUMPRODUCT(LTA!F41:AJ41,LTA!F$102:AJ$102,LTA!F$105:AJ$105)</f>
        <v>490.45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71.12</v>
      </c>
      <c r="Z41" s="75">
        <f>IEX!P41</f>
        <v>0</v>
      </c>
      <c r="AA41" s="117">
        <f>STOA!J41</f>
        <v>1.62</v>
      </c>
      <c r="AB41" s="117">
        <f>-STOA!P41</f>
        <v>0</v>
      </c>
      <c r="AC41">
        <f t="shared" si="0"/>
        <v>14.202815394665668</v>
      </c>
      <c r="AD41">
        <f t="shared" si="1"/>
        <v>1599.7534794537055</v>
      </c>
      <c r="AE41">
        <f>'IDT-1'!F41</f>
        <v>0</v>
      </c>
      <c r="AF41" s="26"/>
      <c r="AG41">
        <f t="shared" si="2"/>
        <v>1599.7534794537055</v>
      </c>
      <c r="AI41" s="75">
        <f>PXIL!J41</f>
        <v>0</v>
      </c>
      <c r="AJ41" s="75">
        <f>PXIL!P41</f>
        <v>0</v>
      </c>
      <c r="AK41" s="75">
        <f>RTM_IEX!J41</f>
        <v>115.33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15.090622537431047</v>
      </c>
      <c r="F42">
        <f>GT_Spot!T42</f>
        <v>0</v>
      </c>
      <c r="G42">
        <f>PPCL_NG!T42</f>
        <v>21.208071993455142</v>
      </c>
      <c r="H42">
        <f>PPCL_Spot!T42</f>
        <v>8.68</v>
      </c>
      <c r="I42">
        <f>Bawana_NG!T42</f>
        <v>65.25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666.53471247080074</v>
      </c>
      <c r="P42" s="77">
        <v>79.790000000000006</v>
      </c>
      <c r="Q42" s="77">
        <v>22.410000000000004</v>
      </c>
      <c r="R42" s="80">
        <v>19.699999999999996</v>
      </c>
      <c r="S42" s="80">
        <v>0</v>
      </c>
      <c r="T42" s="78">
        <f>SUMPRODUCT(LTA!F42:AJ42,LTA!F$101:AJ$101,LTA!F$105:AJ$105)</f>
        <v>39.340000000000003</v>
      </c>
      <c r="U42" s="78">
        <f>SUMPRODUCT(LTA!F42:AJ42,LTA!F$102:AJ$102,LTA!F$105:AJ$105)</f>
        <v>498.97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110.53</v>
      </c>
      <c r="Z42" s="75">
        <f>IEX!P42</f>
        <v>0</v>
      </c>
      <c r="AA42" s="117">
        <f>STOA!J42</f>
        <v>1.62</v>
      </c>
      <c r="AB42" s="117">
        <f>-STOA!P42</f>
        <v>0</v>
      </c>
      <c r="AC42">
        <f t="shared" si="0"/>
        <v>14.647277981614845</v>
      </c>
      <c r="AD42">
        <f t="shared" si="1"/>
        <v>1649.8161290200719</v>
      </c>
      <c r="AE42">
        <f>'IDT-1'!F42</f>
        <v>0</v>
      </c>
      <c r="AF42" s="26"/>
      <c r="AG42">
        <f t="shared" si="2"/>
        <v>1649.8161290200719</v>
      </c>
      <c r="AI42" s="75">
        <f>PXIL!J42</f>
        <v>0</v>
      </c>
      <c r="AJ42" s="75">
        <f>PXIL!P42</f>
        <v>0</v>
      </c>
      <c r="AK42" s="75">
        <f>RTM_IEX!J42</f>
        <v>115.34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15.090622537431047</v>
      </c>
      <c r="F43">
        <f>GT_Spot!T43</f>
        <v>0</v>
      </c>
      <c r="G43">
        <f>PPCL_NG!T43</f>
        <v>21.208071993455142</v>
      </c>
      <c r="H43">
        <f>PPCL_Spot!T43</f>
        <v>8.68</v>
      </c>
      <c r="I43">
        <f>Bawana_NG!T43</f>
        <v>65.25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677.78930106706105</v>
      </c>
      <c r="P43" s="77">
        <v>79.790000000000006</v>
      </c>
      <c r="Q43" s="77">
        <v>22.410000000000004</v>
      </c>
      <c r="R43" s="80">
        <v>19.699999999999996</v>
      </c>
      <c r="S43" s="80">
        <v>0</v>
      </c>
      <c r="T43" s="78">
        <f>SUMPRODUCT(LTA!F43:AJ43,LTA!F$101:AJ$101,LTA!F$105:AJ$105)</f>
        <v>43.28</v>
      </c>
      <c r="U43" s="78">
        <f>SUMPRODUCT(LTA!F43:AJ43,LTA!F$102:AJ$102,LTA!F$105:AJ$105)</f>
        <v>505.98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129.75</v>
      </c>
      <c r="Z43" s="75">
        <f>IEX!P43</f>
        <v>0</v>
      </c>
      <c r="AA43" s="117">
        <f>STOA!J43</f>
        <v>0</v>
      </c>
      <c r="AB43" s="117">
        <f>-STOA!P43</f>
        <v>0</v>
      </c>
      <c r="AC43">
        <f t="shared" si="0"/>
        <v>13.982566361261938</v>
      </c>
      <c r="AD43">
        <f t="shared" si="1"/>
        <v>1574.9454292366854</v>
      </c>
      <c r="AE43">
        <f>'IDT-1'!F43</f>
        <v>0</v>
      </c>
      <c r="AF43" s="26"/>
      <c r="AG43">
        <f t="shared" si="2"/>
        <v>1574.9454292366854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21.208071993455142</v>
      </c>
      <c r="H44">
        <f>PPCL_Spot!T44</f>
        <v>8.68</v>
      </c>
      <c r="I44">
        <f>Bawana_NG!T44</f>
        <v>65.25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675.85681173946102</v>
      </c>
      <c r="P44" s="77">
        <v>79.790000000000006</v>
      </c>
      <c r="Q44" s="77">
        <v>22.410000000000004</v>
      </c>
      <c r="R44" s="80">
        <v>19.699999999999996</v>
      </c>
      <c r="S44" s="80">
        <v>0</v>
      </c>
      <c r="T44" s="78">
        <f>SUMPRODUCT(LTA!F44:AJ44,LTA!F$101:AJ$101,LTA!F$105:AJ$105)</f>
        <v>46.32</v>
      </c>
      <c r="U44" s="78">
        <f>SUMPRODUCT(LTA!F44:AJ44,LTA!F$102:AJ$102,LTA!F$105:AJ$105)</f>
        <v>512.30000000000007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136.47999999999999</v>
      </c>
      <c r="Z44" s="75">
        <f>IEX!P44</f>
        <v>0</v>
      </c>
      <c r="AA44" s="117">
        <f>STOA!J44</f>
        <v>0</v>
      </c>
      <c r="AB44" s="117">
        <f>-STOA!P44</f>
        <v>0</v>
      </c>
      <c r="AC44">
        <f t="shared" si="0"/>
        <v>14.445424455179056</v>
      </c>
      <c r="AD44">
        <f t="shared" si="1"/>
        <v>1627.0800818151681</v>
      </c>
      <c r="AE44">
        <f>'IDT-1'!F44</f>
        <v>0</v>
      </c>
      <c r="AF44" s="26"/>
      <c r="AG44">
        <f t="shared" si="2"/>
        <v>1627.0800818151681</v>
      </c>
      <c r="AI44" s="75">
        <f>PXIL!J44</f>
        <v>0</v>
      </c>
      <c r="AJ44" s="75">
        <f>PXIL!P44</f>
        <v>0</v>
      </c>
      <c r="AK44" s="75">
        <f>RTM_IEX!J44</f>
        <v>38.44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15.090622537431047</v>
      </c>
      <c r="F45">
        <f>GT_Spot!T45</f>
        <v>0</v>
      </c>
      <c r="G45">
        <f>PPCL_NG!T45</f>
        <v>21.208071993455142</v>
      </c>
      <c r="H45">
        <f>PPCL_Spot!T45</f>
        <v>8.68</v>
      </c>
      <c r="I45">
        <f>Bawana_NG!T45</f>
        <v>65.25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657.77909534942319</v>
      </c>
      <c r="P45" s="77">
        <v>79.790000000000006</v>
      </c>
      <c r="Q45" s="77">
        <v>22.410000000000004</v>
      </c>
      <c r="R45" s="80">
        <v>19.699999999999996</v>
      </c>
      <c r="S45" s="80">
        <v>0</v>
      </c>
      <c r="T45" s="78">
        <f>SUMPRODUCT(LTA!F45:AJ45,LTA!F$101:AJ$101,LTA!F$105:AJ$105)</f>
        <v>47.11</v>
      </c>
      <c r="U45" s="78">
        <f>SUMPRODUCT(LTA!F45:AJ45,LTA!F$102:AJ$102,LTA!F$105:AJ$105)</f>
        <v>526.01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145.13</v>
      </c>
      <c r="Z45" s="75">
        <f>IEX!P45</f>
        <v>0</v>
      </c>
      <c r="AA45" s="117">
        <f>STOA!J45</f>
        <v>0</v>
      </c>
      <c r="AB45" s="117">
        <f>-STOA!P45</f>
        <v>0</v>
      </c>
      <c r="AC45">
        <f t="shared" si="0"/>
        <v>14.574716550946723</v>
      </c>
      <c r="AD45">
        <f t="shared" si="1"/>
        <v>1641.6430733293626</v>
      </c>
      <c r="AE45">
        <f>'IDT-1'!F45</f>
        <v>0</v>
      </c>
      <c r="AF45" s="26"/>
      <c r="AG45">
        <f t="shared" si="2"/>
        <v>1641.6430733293626</v>
      </c>
      <c r="AI45" s="75">
        <f>PXIL!J45</f>
        <v>0</v>
      </c>
      <c r="AJ45" s="75">
        <f>PXIL!P45</f>
        <v>0</v>
      </c>
      <c r="AK45" s="75">
        <f>RTM_IEX!J45</f>
        <v>48.06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15.090622537431047</v>
      </c>
      <c r="F46">
        <f>GT_Spot!T46</f>
        <v>0</v>
      </c>
      <c r="G46">
        <f>PPCL_NG!T46</f>
        <v>21.208071993455142</v>
      </c>
      <c r="H46">
        <f>PPCL_Spot!T46</f>
        <v>8.68</v>
      </c>
      <c r="I46">
        <f>Bawana_NG!T46</f>
        <v>65.25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655.31823605368959</v>
      </c>
      <c r="P46" s="77">
        <v>79.790000000000006</v>
      </c>
      <c r="Q46" s="77">
        <v>22.410000000000004</v>
      </c>
      <c r="R46" s="80">
        <v>19.699999999999996</v>
      </c>
      <c r="S46" s="80">
        <v>0</v>
      </c>
      <c r="T46" s="78">
        <f>SUMPRODUCT(LTA!F46:AJ46,LTA!F$101:AJ$101,LTA!F$105:AJ$105)</f>
        <v>47.82</v>
      </c>
      <c r="U46" s="78">
        <f>SUMPRODUCT(LTA!F46:AJ46,LTA!F$102:AJ$102,LTA!F$105:AJ$105)</f>
        <v>529.38999999999987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142.24</v>
      </c>
      <c r="Z46" s="75">
        <f>IEX!P46</f>
        <v>0</v>
      </c>
      <c r="AA46" s="117">
        <f>STOA!J46</f>
        <v>0</v>
      </c>
      <c r="AB46" s="117">
        <f>-STOA!P46</f>
        <v>0</v>
      </c>
      <c r="AC46">
        <f t="shared" si="0"/>
        <v>14.563620989144267</v>
      </c>
      <c r="AD46">
        <f t="shared" si="1"/>
        <v>1640.3933095954312</v>
      </c>
      <c r="AE46">
        <f>'IDT-1'!F46</f>
        <v>0</v>
      </c>
      <c r="AF46" s="26"/>
      <c r="AG46">
        <f t="shared" si="2"/>
        <v>1640.3933095954312</v>
      </c>
      <c r="AI46" s="75">
        <f>PXIL!J46</f>
        <v>0</v>
      </c>
      <c r="AJ46" s="75">
        <f>PXIL!P46</f>
        <v>0</v>
      </c>
      <c r="AK46" s="75">
        <f>RTM_IEX!J46</f>
        <v>48.06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15.090622537431047</v>
      </c>
      <c r="F47">
        <f>GT_Spot!T47</f>
        <v>0</v>
      </c>
      <c r="G47">
        <f>PPCL_NG!T47</f>
        <v>21.208071993455142</v>
      </c>
      <c r="H47">
        <f>PPCL_Spot!T47</f>
        <v>9.2519274848926862</v>
      </c>
      <c r="I47">
        <f>Bawana_NG!T47</f>
        <v>65.25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654.59712888624529</v>
      </c>
      <c r="P47" s="77">
        <v>79.790000000000006</v>
      </c>
      <c r="Q47" s="77">
        <v>22.410000000000004</v>
      </c>
      <c r="R47" s="80">
        <v>19.699999999999996</v>
      </c>
      <c r="S47" s="80">
        <v>0</v>
      </c>
      <c r="T47" s="78">
        <f>SUMPRODUCT(LTA!F47:AJ47,LTA!F$101:AJ$101,LTA!F$105:AJ$105)</f>
        <v>48.42</v>
      </c>
      <c r="U47" s="78">
        <f>SUMPRODUCT(LTA!F47:AJ47,LTA!F$102:AJ$102,LTA!F$105:AJ$105)</f>
        <v>532.34999999999991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136.47999999999999</v>
      </c>
      <c r="Z47" s="75">
        <f>IEX!P47</f>
        <v>0</v>
      </c>
      <c r="AA47" s="117">
        <f>STOA!J47</f>
        <v>9.9700000000000006</v>
      </c>
      <c r="AB47" s="117">
        <f>-STOA!P47</f>
        <v>0</v>
      </c>
      <c r="AC47">
        <f t="shared" si="0"/>
        <v>14.518490671214648</v>
      </c>
      <c r="AD47">
        <f t="shared" si="1"/>
        <v>1564.9992602308093</v>
      </c>
      <c r="AE47">
        <f>'IDT-1'!F47</f>
        <v>0</v>
      </c>
      <c r="AF47" s="26"/>
      <c r="AG47">
        <f t="shared" si="2"/>
        <v>1564.9992602308093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15.090622537431047</v>
      </c>
      <c r="F48">
        <f>GT_Spot!T48</f>
        <v>0</v>
      </c>
      <c r="G48">
        <f>PPCL_NG!T48</f>
        <v>21.208071993455142</v>
      </c>
      <c r="H48">
        <f>PPCL_Spot!T48</f>
        <v>8.0980718876457978</v>
      </c>
      <c r="I48">
        <f>Bawana_NG!T48</f>
        <v>65.25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654.59219608763851</v>
      </c>
      <c r="P48" s="77">
        <v>79.790000000000006</v>
      </c>
      <c r="Q48" s="77">
        <v>22.410000000000004</v>
      </c>
      <c r="R48" s="80">
        <v>19.699999999999996</v>
      </c>
      <c r="S48" s="80">
        <v>0</v>
      </c>
      <c r="T48" s="78">
        <f>SUMPRODUCT(LTA!F48:AJ48,LTA!F$101:AJ$101,LTA!F$105:AJ$105)</f>
        <v>48.949999999999996</v>
      </c>
      <c r="U48" s="78">
        <f>SUMPRODUCT(LTA!F48:AJ48,LTA!F$102:AJ$102,LTA!F$105:AJ$105)</f>
        <v>534.91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123.02</v>
      </c>
      <c r="Z48" s="75">
        <f>IEX!P48</f>
        <v>0</v>
      </c>
      <c r="AA48" s="117">
        <f>STOA!J48</f>
        <v>35.61</v>
      </c>
      <c r="AB48" s="117">
        <f>-STOA!P48</f>
        <v>0</v>
      </c>
      <c r="AC48">
        <f t="shared" si="0"/>
        <v>14.420716145276254</v>
      </c>
      <c r="AD48">
        <f t="shared" si="1"/>
        <v>1604.2082463608942</v>
      </c>
      <c r="AE48">
        <f>'IDT-1'!F48</f>
        <v>0</v>
      </c>
      <c r="AF48" s="26"/>
      <c r="AG48">
        <f t="shared" si="2"/>
        <v>1604.2082463608942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15.090622537431047</v>
      </c>
      <c r="F49">
        <f>GT_Spot!T49</f>
        <v>0</v>
      </c>
      <c r="G49">
        <f>PPCL_NG!T49</f>
        <v>21.208071993455142</v>
      </c>
      <c r="H49">
        <f>PPCL_Spot!T49</f>
        <v>8.68</v>
      </c>
      <c r="I49">
        <f>Bawana_NG!T49</f>
        <v>65.25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655.09135547828828</v>
      </c>
      <c r="P49" s="77">
        <v>79.790000000000006</v>
      </c>
      <c r="Q49" s="77">
        <v>22.410000000000004</v>
      </c>
      <c r="R49" s="80">
        <v>19.699999999999996</v>
      </c>
      <c r="S49" s="80">
        <v>0</v>
      </c>
      <c r="T49" s="78">
        <f>SUMPRODUCT(LTA!F49:AJ49,LTA!F$101:AJ$101,LTA!F$105:AJ$105)</f>
        <v>49.41</v>
      </c>
      <c r="U49" s="78">
        <f>SUMPRODUCT(LTA!F49:AJ49,LTA!F$102:AJ$102,LTA!F$105:AJ$105)</f>
        <v>536.59999999999991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106.68</v>
      </c>
      <c r="Z49" s="75">
        <f>IEX!P49</f>
        <v>0</v>
      </c>
      <c r="AA49" s="117">
        <f>STOA!J49</f>
        <v>44.03</v>
      </c>
      <c r="AB49" s="117">
        <f>-STOA!P49</f>
        <v>0</v>
      </c>
      <c r="AC49">
        <f t="shared" si="0"/>
        <v>15.000922641856359</v>
      </c>
      <c r="AD49">
        <f t="shared" si="1"/>
        <v>1528.939127367318</v>
      </c>
      <c r="AE49">
        <f>'IDT-1'!F49</f>
        <v>0</v>
      </c>
      <c r="AF49" s="26"/>
      <c r="AG49">
        <f t="shared" si="2"/>
        <v>1528.939127367318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15.090622537431047</v>
      </c>
      <c r="F50">
        <f>GT_Spot!T50</f>
        <v>0</v>
      </c>
      <c r="G50">
        <f>PPCL_NG!T50</f>
        <v>21.208071993455142</v>
      </c>
      <c r="H50">
        <f>PPCL_Spot!T50</f>
        <v>8.68</v>
      </c>
      <c r="I50">
        <f>Bawana_NG!T50</f>
        <v>65.25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655.09816102678224</v>
      </c>
      <c r="P50" s="77">
        <v>79.790000000000006</v>
      </c>
      <c r="Q50" s="77">
        <v>22.410000000000004</v>
      </c>
      <c r="R50" s="80">
        <v>19.699999999999996</v>
      </c>
      <c r="S50" s="80">
        <v>0</v>
      </c>
      <c r="T50" s="78">
        <f>SUMPRODUCT(LTA!F50:AJ50,LTA!F$101:AJ$101,LTA!F$105:AJ$105)</f>
        <v>49.75</v>
      </c>
      <c r="U50" s="78">
        <f>SUMPRODUCT(LTA!F50:AJ50,LTA!F$102:AJ$102,LTA!F$105:AJ$105)</f>
        <v>537.88999999999987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85.54</v>
      </c>
      <c r="Z50" s="75">
        <f>IEX!P50</f>
        <v>0</v>
      </c>
      <c r="AA50" s="117">
        <f>STOA!J50</f>
        <v>63.53</v>
      </c>
      <c r="AB50" s="117">
        <f>-STOA!P50</f>
        <v>0</v>
      </c>
      <c r="AC50">
        <f t="shared" si="0"/>
        <v>14.734550705017247</v>
      </c>
      <c r="AD50">
        <f t="shared" si="1"/>
        <v>1559.202304852651</v>
      </c>
      <c r="AE50">
        <f>'IDT-1'!F50</f>
        <v>0</v>
      </c>
      <c r="AF50" s="26"/>
      <c r="AG50">
        <f t="shared" si="2"/>
        <v>1559.202304852651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15.090622537431047</v>
      </c>
      <c r="F51">
        <f>GT_Spot!T51</f>
        <v>0</v>
      </c>
      <c r="G51">
        <f>PPCL_NG!T51</f>
        <v>21.208071993455142</v>
      </c>
      <c r="H51">
        <f>PPCL_Spot!T51</f>
        <v>8.68</v>
      </c>
      <c r="I51">
        <f>Bawana_NG!T51</f>
        <v>65.25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655.74653710722873</v>
      </c>
      <c r="P51" s="77">
        <v>79.790000000000006</v>
      </c>
      <c r="Q51" s="77">
        <v>22.410000000000004</v>
      </c>
      <c r="R51" s="80">
        <v>19.699999999999996</v>
      </c>
      <c r="S51" s="80">
        <v>0</v>
      </c>
      <c r="T51" s="78">
        <f>SUMPRODUCT(LTA!F51:AJ51,LTA!F$101:AJ$101,LTA!F$105:AJ$105)</f>
        <v>50.08</v>
      </c>
      <c r="U51" s="78">
        <f>SUMPRODUCT(LTA!F51:AJ51,LTA!F$102:AJ$102,LTA!F$105:AJ$105)</f>
        <v>487.9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67.28</v>
      </c>
      <c r="Z51" s="75">
        <f>IEX!P51</f>
        <v>0</v>
      </c>
      <c r="AA51" s="117">
        <f>STOA!J51</f>
        <v>73.290000000000006</v>
      </c>
      <c r="AB51" s="117">
        <f>-STOA!P51</f>
        <v>0</v>
      </c>
      <c r="AC51">
        <f t="shared" si="0"/>
        <v>14.494792240191037</v>
      </c>
      <c r="AD51">
        <f t="shared" si="1"/>
        <v>1471.9304393979237</v>
      </c>
      <c r="AE51">
        <f>'IDT-1'!F51</f>
        <v>0</v>
      </c>
      <c r="AF51" s="26"/>
      <c r="AG51">
        <f t="shared" si="2"/>
        <v>1471.9304393979237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15.090622537431047</v>
      </c>
      <c r="F52">
        <f>GT_Spot!T52</f>
        <v>0</v>
      </c>
      <c r="G52">
        <f>PPCL_NG!T52</f>
        <v>21.208071993455142</v>
      </c>
      <c r="H52">
        <f>PPCL_Spot!T52</f>
        <v>8.68</v>
      </c>
      <c r="I52">
        <f>Bawana_NG!T52</f>
        <v>65.25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655.74468882754582</v>
      </c>
      <c r="P52" s="77">
        <v>79.790000000000006</v>
      </c>
      <c r="Q52" s="77">
        <v>22.410000000000004</v>
      </c>
      <c r="R52" s="80">
        <v>19.699999999999996</v>
      </c>
      <c r="S52" s="80">
        <v>0</v>
      </c>
      <c r="T52" s="78">
        <f>SUMPRODUCT(LTA!F52:AJ52,LTA!F$101:AJ$101,LTA!F$105:AJ$105)</f>
        <v>50.28</v>
      </c>
      <c r="U52" s="78">
        <f>SUMPRODUCT(LTA!F52:AJ52,LTA!F$102:AJ$102,LTA!F$105:AJ$105)</f>
        <v>486.98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49.98</v>
      </c>
      <c r="Z52" s="75">
        <f>IEX!P52</f>
        <v>0</v>
      </c>
      <c r="AA52" s="117">
        <f>STOA!J52</f>
        <v>89.330000000000013</v>
      </c>
      <c r="AB52" s="117">
        <f>-STOA!P52</f>
        <v>0</v>
      </c>
      <c r="AC52">
        <f t="shared" si="0"/>
        <v>14.299789424885921</v>
      </c>
      <c r="AD52">
        <f t="shared" si="1"/>
        <v>1490.1435939335461</v>
      </c>
      <c r="AE52">
        <f>'IDT-1'!F52</f>
        <v>0</v>
      </c>
      <c r="AF52" s="26"/>
      <c r="AG52">
        <f t="shared" si="2"/>
        <v>1490.1435939335461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15.090622537431047</v>
      </c>
      <c r="F53">
        <f>GT_Spot!T53</f>
        <v>0</v>
      </c>
      <c r="G53">
        <f>PPCL_NG!T53</f>
        <v>21.208071993455142</v>
      </c>
      <c r="H53">
        <f>PPCL_Spot!T53</f>
        <v>8.68</v>
      </c>
      <c r="I53">
        <f>Bawana_NG!T53</f>
        <v>65.25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655.74571266540772</v>
      </c>
      <c r="P53" s="77">
        <v>79.790000000000006</v>
      </c>
      <c r="Q53" s="77">
        <v>22.410000000000004</v>
      </c>
      <c r="R53" s="80">
        <v>19.699999999999996</v>
      </c>
      <c r="S53" s="80">
        <v>0</v>
      </c>
      <c r="T53" s="78">
        <f>SUMPRODUCT(LTA!F53:AJ53,LTA!F$101:AJ$101,LTA!F$105:AJ$105)</f>
        <v>50.42</v>
      </c>
      <c r="U53" s="78">
        <f>SUMPRODUCT(LTA!F53:AJ53,LTA!F$102:AJ$102,LTA!F$105:AJ$105)</f>
        <v>485.77000000000004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33.64</v>
      </c>
      <c r="Z53" s="75">
        <f>IEX!P53</f>
        <v>0</v>
      </c>
      <c r="AA53" s="117">
        <f>STOA!J53</f>
        <v>90.25</v>
      </c>
      <c r="AB53" s="117">
        <f>-STOA!P53</f>
        <v>0</v>
      </c>
      <c r="AC53">
        <f t="shared" si="0"/>
        <v>14.731764723601801</v>
      </c>
      <c r="AD53">
        <f t="shared" si="1"/>
        <v>1408.2226424726921</v>
      </c>
      <c r="AE53">
        <f>'IDT-1'!F53</f>
        <v>0</v>
      </c>
      <c r="AF53" s="26"/>
      <c r="AG53">
        <f t="shared" si="2"/>
        <v>1408.2226424726921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-125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15.090622537431047</v>
      </c>
      <c r="F54">
        <f>GT_Spot!T54</f>
        <v>0</v>
      </c>
      <c r="G54">
        <f>PPCL_NG!T54</f>
        <v>21.208071993455142</v>
      </c>
      <c r="H54">
        <f>PPCL_Spot!T54</f>
        <v>8.68</v>
      </c>
      <c r="I54">
        <f>Bawana_NG!T54</f>
        <v>65.25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597.74919806950072</v>
      </c>
      <c r="P54" s="77">
        <v>79.790000000000006</v>
      </c>
      <c r="Q54" s="77">
        <v>22.410000000000004</v>
      </c>
      <c r="R54" s="80">
        <v>19.699999999999996</v>
      </c>
      <c r="S54" s="80">
        <v>0</v>
      </c>
      <c r="T54" s="78">
        <f>SUMPRODUCT(LTA!F54:AJ54,LTA!F$101:AJ$101,LTA!F$105:AJ$105)</f>
        <v>50.47</v>
      </c>
      <c r="U54" s="78">
        <f>SUMPRODUCT(LTA!F54:AJ54,LTA!F$102:AJ$102,LTA!F$105:AJ$105)</f>
        <v>484.21000000000004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131.66</v>
      </c>
      <c r="AB54" s="117">
        <f>-STOA!P54</f>
        <v>0</v>
      </c>
      <c r="AC54">
        <f t="shared" si="0"/>
        <v>13.788186381437079</v>
      </c>
      <c r="AD54">
        <f t="shared" si="1"/>
        <v>1412.4297062189498</v>
      </c>
      <c r="AE54">
        <f>'IDT-1'!F54</f>
        <v>0</v>
      </c>
      <c r="AF54" s="26"/>
      <c r="AG54">
        <f t="shared" si="2"/>
        <v>1412.4297062189498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15.093067170218504</v>
      </c>
      <c r="F55">
        <f>GT_Spot!T55</f>
        <v>0</v>
      </c>
      <c r="G55">
        <f>PPCL_NG!T55</f>
        <v>21.208071993455142</v>
      </c>
      <c r="H55">
        <f>PPCL_Spot!T55</f>
        <v>8.68</v>
      </c>
      <c r="I55">
        <f>Bawana_NG!T55</f>
        <v>65.25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475.08982105130355</v>
      </c>
      <c r="P55" s="77">
        <v>79.786932097816049</v>
      </c>
      <c r="Q55" s="77">
        <v>22.410000000000004</v>
      </c>
      <c r="R55" s="80">
        <v>19.699999999999996</v>
      </c>
      <c r="S55" s="80">
        <v>0</v>
      </c>
      <c r="T55" s="78">
        <f>SUMPRODUCT(LTA!F55:AJ55,LTA!F$101:AJ$101,LTA!F$105:AJ$105)</f>
        <v>50.47</v>
      </c>
      <c r="U55" s="78">
        <f>SUMPRODUCT(LTA!F55:AJ55,LTA!F$102:AJ$102,LTA!F$105:AJ$105)</f>
        <v>416.13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192.22</v>
      </c>
      <c r="AB55" s="117">
        <f>-STOA!P55</f>
        <v>0</v>
      </c>
      <c r="AC55">
        <f t="shared" si="0"/>
        <v>13.130899392626995</v>
      </c>
      <c r="AD55">
        <f t="shared" si="1"/>
        <v>1227.9069929201662</v>
      </c>
      <c r="AE55">
        <f>'IDT-1'!F55</f>
        <v>0</v>
      </c>
      <c r="AF55" s="26"/>
      <c r="AG55">
        <f t="shared" si="2"/>
        <v>1227.9069929201662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11.61622854077253</v>
      </c>
      <c r="F56">
        <f>GT_Spot!T56</f>
        <v>0</v>
      </c>
      <c r="G56">
        <f>PPCL_NG!T56</f>
        <v>21.208071993455142</v>
      </c>
      <c r="H56">
        <f>PPCL_Spot!T56</f>
        <v>8.68</v>
      </c>
      <c r="I56">
        <f>Bawana_NG!T56</f>
        <v>65.25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475.06022032169068</v>
      </c>
      <c r="P56" s="77">
        <v>79.786932097816049</v>
      </c>
      <c r="Q56" s="77">
        <v>22.410000000000004</v>
      </c>
      <c r="R56" s="80">
        <v>19.699999999999996</v>
      </c>
      <c r="S56" s="80">
        <v>0</v>
      </c>
      <c r="T56" s="78">
        <f>SUMPRODUCT(LTA!F56:AJ56,LTA!F$101:AJ$101,LTA!F$105:AJ$105)</f>
        <v>50.36</v>
      </c>
      <c r="U56" s="78">
        <f>SUMPRODUCT(LTA!F56:AJ56,LTA!F$102:AJ$102,LTA!F$105:AJ$105)</f>
        <v>414.12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192.22</v>
      </c>
      <c r="AB56" s="117">
        <f>-STOA!P56</f>
        <v>0</v>
      </c>
      <c r="AC56">
        <f t="shared" si="0"/>
        <v>13.392121189544115</v>
      </c>
      <c r="AD56">
        <f t="shared" si="1"/>
        <v>1187.0193317641904</v>
      </c>
      <c r="AE56">
        <f>'IDT-1'!F56</f>
        <v>0</v>
      </c>
      <c r="AF56" s="26"/>
      <c r="AG56">
        <f t="shared" si="2"/>
        <v>1187.0193317641904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11.61622854077253</v>
      </c>
      <c r="F57">
        <f>GT_Spot!T57</f>
        <v>0</v>
      </c>
      <c r="G57">
        <f>PPCL_NG!T57</f>
        <v>21.208071993455142</v>
      </c>
      <c r="H57">
        <f>PPCL_Spot!T57</f>
        <v>9.2519274848926862</v>
      </c>
      <c r="I57">
        <f>Bawana_NG!T57</f>
        <v>65.25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475.0612301608403</v>
      </c>
      <c r="P57" s="77">
        <v>79.786932097816049</v>
      </c>
      <c r="Q57" s="77">
        <v>22.410000000000004</v>
      </c>
      <c r="R57" s="80">
        <v>19.699999999999996</v>
      </c>
      <c r="S57" s="80">
        <v>0</v>
      </c>
      <c r="T57" s="78">
        <f>SUMPRODUCT(LTA!F57:AJ57,LTA!F$101:AJ$101,LTA!F$105:AJ$105)</f>
        <v>50.17</v>
      </c>
      <c r="U57" s="78">
        <f>SUMPRODUCT(LTA!F57:AJ57,LTA!F$102:AJ$102,LTA!F$105:AJ$105)</f>
        <v>409.52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192.22</v>
      </c>
      <c r="AB57" s="117">
        <f>-STOA!P57</f>
        <v>0</v>
      </c>
      <c r="AC57">
        <f t="shared" si="0"/>
        <v>12.999885937107873</v>
      </c>
      <c r="AD57">
        <f t="shared" si="1"/>
        <v>1223.1945043406688</v>
      </c>
      <c r="AE57">
        <f>'IDT-1'!F57</f>
        <v>0</v>
      </c>
      <c r="AF57" s="26"/>
      <c r="AG57">
        <f t="shared" si="2"/>
        <v>1223.1945043406688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11.61622854077253</v>
      </c>
      <c r="F58">
        <f>GT_Spot!T58</f>
        <v>0</v>
      </c>
      <c r="G58">
        <f>PPCL_NG!T58</f>
        <v>21.208071993455142</v>
      </c>
      <c r="H58">
        <f>PPCL_Spot!T58</f>
        <v>8.68</v>
      </c>
      <c r="I58">
        <f>Bawana_NG!T58</f>
        <v>65.25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475.05559226231782</v>
      </c>
      <c r="P58" s="77">
        <v>79.786932097816049</v>
      </c>
      <c r="Q58" s="77">
        <v>22.410000000000004</v>
      </c>
      <c r="R58" s="80">
        <v>19.699999999999996</v>
      </c>
      <c r="S58" s="80">
        <v>0</v>
      </c>
      <c r="T58" s="78">
        <f>SUMPRODUCT(LTA!F58:AJ58,LTA!F$101:AJ$101,LTA!F$105:AJ$105)</f>
        <v>49.819999999999993</v>
      </c>
      <c r="U58" s="78">
        <f>SUMPRODUCT(LTA!F58:AJ58,LTA!F$102:AJ$102,LTA!F$105:AJ$105)</f>
        <v>405.38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192.22</v>
      </c>
      <c r="AB58" s="117">
        <f>-STOA!P58</f>
        <v>0</v>
      </c>
      <c r="AC58">
        <f t="shared" si="0"/>
        <v>12.822119448900889</v>
      </c>
      <c r="AD58">
        <f t="shared" si="1"/>
        <v>1233.3047054454605</v>
      </c>
      <c r="AE58">
        <f>'IDT-1'!F58</f>
        <v>0</v>
      </c>
      <c r="AF58" s="26"/>
      <c r="AG58">
        <f t="shared" si="2"/>
        <v>1233.3047054454605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15.093067170218504</v>
      </c>
      <c r="F59">
        <f>GT_Spot!T59</f>
        <v>0</v>
      </c>
      <c r="G59">
        <f>PPCL_NG!T59</f>
        <v>21.208071993455142</v>
      </c>
      <c r="H59">
        <f>PPCL_Spot!T59</f>
        <v>8.68</v>
      </c>
      <c r="I59">
        <f>Bawana_NG!T59</f>
        <v>65.25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515.05813285532633</v>
      </c>
      <c r="P59" s="77">
        <v>79.786932097816049</v>
      </c>
      <c r="Q59" s="77">
        <v>22.410000000000004</v>
      </c>
      <c r="R59" s="80">
        <v>19.699999999999996</v>
      </c>
      <c r="S59" s="80">
        <v>0</v>
      </c>
      <c r="T59" s="78">
        <f>SUMPRODUCT(LTA!F59:AJ59,LTA!F$101:AJ$101,LTA!F$105:AJ$105)</f>
        <v>49.4</v>
      </c>
      <c r="U59" s="78">
        <f>SUMPRODUCT(LTA!F59:AJ59,LTA!F$102:AJ$102,LTA!F$105:AJ$105)</f>
        <v>400.45000000000005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192.22</v>
      </c>
      <c r="AB59" s="117">
        <f>-STOA!P59</f>
        <v>0</v>
      </c>
      <c r="AC59">
        <f t="shared" si="0"/>
        <v>13.468392449335326</v>
      </c>
      <c r="AD59">
        <f t="shared" si="1"/>
        <v>1235.7878116674806</v>
      </c>
      <c r="AE59">
        <f>'IDT-1'!F59</f>
        <v>0</v>
      </c>
      <c r="AF59" s="26"/>
      <c r="AG59">
        <f t="shared" si="2"/>
        <v>1235.7878116674806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15.093067170218504</v>
      </c>
      <c r="F60">
        <f>GT_Spot!T60</f>
        <v>0</v>
      </c>
      <c r="G60">
        <f>PPCL_NG!T60</f>
        <v>21.208071993455142</v>
      </c>
      <c r="H60">
        <f>PPCL_Spot!T60</f>
        <v>8.68</v>
      </c>
      <c r="I60">
        <f>Bawana_NG!T60</f>
        <v>65.25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515.05813285532633</v>
      </c>
      <c r="P60" s="77">
        <v>79.786932097816049</v>
      </c>
      <c r="Q60" s="77">
        <v>22.410000000000004</v>
      </c>
      <c r="R60" s="80">
        <v>19.699999999999996</v>
      </c>
      <c r="S60" s="80">
        <v>0</v>
      </c>
      <c r="T60" s="78">
        <f>SUMPRODUCT(LTA!F60:AJ60,LTA!F$101:AJ$101,LTA!F$105:AJ$105)</f>
        <v>48.97</v>
      </c>
      <c r="U60" s="78">
        <f>SUMPRODUCT(LTA!F60:AJ60,LTA!F$102:AJ$102,LTA!F$105:AJ$105)</f>
        <v>394.62000000000006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192.22</v>
      </c>
      <c r="AB60" s="117">
        <f>-STOA!P60</f>
        <v>0</v>
      </c>
      <c r="AC60">
        <f t="shared" si="0"/>
        <v>12.88061679800361</v>
      </c>
      <c r="AD60">
        <f t="shared" si="1"/>
        <v>1290.1155873188127</v>
      </c>
      <c r="AE60">
        <f>'IDT-1'!F60</f>
        <v>0</v>
      </c>
      <c r="AF60" s="26"/>
      <c r="AG60">
        <f t="shared" si="2"/>
        <v>1290.1155873188127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-80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15.093067170218504</v>
      </c>
      <c r="F61">
        <f>GT_Spot!T61</f>
        <v>0</v>
      </c>
      <c r="G61">
        <f>PPCL_NG!T61</f>
        <v>21.208071993455142</v>
      </c>
      <c r="H61">
        <f>PPCL_Spot!T61</f>
        <v>8.68</v>
      </c>
      <c r="I61">
        <f>Bawana_NG!T61</f>
        <v>65.25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515.05810022747403</v>
      </c>
      <c r="P61" s="77">
        <v>79.786932097816049</v>
      </c>
      <c r="Q61" s="77">
        <v>22.410000000000004</v>
      </c>
      <c r="R61" s="80">
        <v>19.699999999999996</v>
      </c>
      <c r="S61" s="80">
        <v>0</v>
      </c>
      <c r="T61" s="78">
        <f>SUMPRODUCT(LTA!F61:AJ61,LTA!F$101:AJ$101,LTA!F$105:AJ$105)</f>
        <v>48.39</v>
      </c>
      <c r="U61" s="78">
        <f>SUMPRODUCT(LTA!F61:AJ61,LTA!F$102:AJ$102,LTA!F$105:AJ$105)</f>
        <v>389.00000000000006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192.22</v>
      </c>
      <c r="AB61" s="117">
        <f>-STOA!P61</f>
        <v>0</v>
      </c>
      <c r="AC61">
        <f t="shared" si="0"/>
        <v>13.71386926309804</v>
      </c>
      <c r="AD61">
        <f t="shared" si="1"/>
        <v>1183.0823022258658</v>
      </c>
      <c r="AE61">
        <f>'IDT-1'!F61</f>
        <v>0</v>
      </c>
      <c r="AF61" s="26"/>
      <c r="AG61">
        <f t="shared" si="2"/>
        <v>1183.0823022258658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15.093067170218504</v>
      </c>
      <c r="F62">
        <f>GT_Spot!T62</f>
        <v>0</v>
      </c>
      <c r="G62">
        <f>PPCL_NG!T62</f>
        <v>21.208071993455142</v>
      </c>
      <c r="H62">
        <f>PPCL_Spot!T62</f>
        <v>8.68</v>
      </c>
      <c r="I62">
        <f>Bawana_NG!T62</f>
        <v>65.262800361333163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515.05810022747403</v>
      </c>
      <c r="P62" s="77">
        <v>79.786932097816049</v>
      </c>
      <c r="Q62" s="77">
        <v>22.410000000000004</v>
      </c>
      <c r="R62" s="80">
        <v>19.699999999999996</v>
      </c>
      <c r="S62" s="80">
        <v>0</v>
      </c>
      <c r="T62" s="78">
        <f>SUMPRODUCT(LTA!F62:AJ62,LTA!F$101:AJ$101,LTA!F$105:AJ$105)</f>
        <v>47.76</v>
      </c>
      <c r="U62" s="78">
        <f>SUMPRODUCT(LTA!F62:AJ62,LTA!F$102:AJ$102,LTA!F$105:AJ$105)</f>
        <v>381.81000000000006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183.39</v>
      </c>
      <c r="AB62" s="117">
        <f>-STOA!P62</f>
        <v>0</v>
      </c>
      <c r="AC62">
        <f t="shared" si="0"/>
        <v>13.123555530168005</v>
      </c>
      <c r="AD62">
        <f t="shared" si="1"/>
        <v>1217.0354163201289</v>
      </c>
      <c r="AE62">
        <f>'IDT-1'!F62</f>
        <v>0</v>
      </c>
      <c r="AF62" s="26"/>
      <c r="AG62">
        <f t="shared" si="2"/>
        <v>1217.0354163201289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15.090622537431047</v>
      </c>
      <c r="F63">
        <f>GT_Spot!T63</f>
        <v>0</v>
      </c>
      <c r="G63">
        <f>PPCL_NG!T63</f>
        <v>21.208071993455142</v>
      </c>
      <c r="H63">
        <f>PPCL_Spot!T63</f>
        <v>9.2519274848926862</v>
      </c>
      <c r="I63">
        <f>Bawana_NG!T63</f>
        <v>65.25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515.05846586592668</v>
      </c>
      <c r="P63" s="77">
        <v>79.786932097816049</v>
      </c>
      <c r="Q63" s="77">
        <v>22.410000000000004</v>
      </c>
      <c r="R63" s="80">
        <v>19.699999999999996</v>
      </c>
      <c r="S63" s="80">
        <v>0</v>
      </c>
      <c r="T63" s="78">
        <f>SUMPRODUCT(LTA!F63:AJ63,LTA!F$101:AJ$101,LTA!F$105:AJ$105)</f>
        <v>46.989999999999995</v>
      </c>
      <c r="U63" s="78">
        <f>SUMPRODUCT(LTA!F63:AJ63,LTA!F$102:AJ$102,LTA!F$105:AJ$105)</f>
        <v>373.34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169.09</v>
      </c>
      <c r="AB63" s="117">
        <f>-STOA!P63</f>
        <v>0</v>
      </c>
      <c r="AC63">
        <f t="shared" si="0"/>
        <v>13.143258741760064</v>
      </c>
      <c r="AD63">
        <f t="shared" si="1"/>
        <v>1169.0327612377614</v>
      </c>
      <c r="AE63">
        <f>'IDT-1'!F63</f>
        <v>0</v>
      </c>
      <c r="AF63" s="26"/>
      <c r="AG63">
        <f t="shared" si="2"/>
        <v>1169.0327612377614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15.090622537431047</v>
      </c>
      <c r="F64">
        <f>GT_Spot!T64</f>
        <v>0</v>
      </c>
      <c r="G64">
        <f>PPCL_NG!T64</f>
        <v>21.208071993455142</v>
      </c>
      <c r="H64">
        <f>PPCL_Spot!T64</f>
        <v>8.68</v>
      </c>
      <c r="I64">
        <f>Bawana_NG!T64</f>
        <v>65.25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515.05809887401358</v>
      </c>
      <c r="P64" s="77">
        <v>79.786932097816049</v>
      </c>
      <c r="Q64" s="77">
        <v>22.410000000000004</v>
      </c>
      <c r="R64" s="80">
        <v>19.699999999999996</v>
      </c>
      <c r="S64" s="80">
        <v>0</v>
      </c>
      <c r="T64" s="78">
        <f>SUMPRODUCT(LTA!F64:AJ64,LTA!F$101:AJ$101,LTA!F$105:AJ$105)</f>
        <v>46.22</v>
      </c>
      <c r="U64" s="78">
        <f>SUMPRODUCT(LTA!F64:AJ64,LTA!F$102:AJ$102,LTA!F$105:AJ$105)</f>
        <v>363.69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177.35000000000002</v>
      </c>
      <c r="AB64" s="117">
        <f>-STOA!P64</f>
        <v>0</v>
      </c>
      <c r="AC64">
        <f t="shared" si="0"/>
        <v>12.764089449476362</v>
      </c>
      <c r="AD64">
        <f t="shared" si="1"/>
        <v>1206.6796360532396</v>
      </c>
      <c r="AE64">
        <f>'IDT-1'!F64</f>
        <v>0</v>
      </c>
      <c r="AF64" s="26"/>
      <c r="AG64">
        <f t="shared" si="2"/>
        <v>1206.6796360532396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-115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15.090622537431047</v>
      </c>
      <c r="F65">
        <f>GT_Spot!T65</f>
        <v>0</v>
      </c>
      <c r="G65">
        <f>PPCL_NG!T65</f>
        <v>21.208071993455142</v>
      </c>
      <c r="H65">
        <f>PPCL_Spot!T65</f>
        <v>8.68</v>
      </c>
      <c r="I65">
        <f>Bawana_NG!T65</f>
        <v>65.25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516.5585184636135</v>
      </c>
      <c r="P65" s="77">
        <v>79.786932097816049</v>
      </c>
      <c r="Q65" s="77">
        <v>22.410000000000004</v>
      </c>
      <c r="R65" s="80">
        <v>19.699999999999996</v>
      </c>
      <c r="S65" s="80">
        <v>0</v>
      </c>
      <c r="T65" s="78">
        <f>SUMPRODUCT(LTA!F65:AJ65,LTA!F$101:AJ$101,LTA!F$105:AJ$105)</f>
        <v>45.33</v>
      </c>
      <c r="U65" s="78">
        <f>SUMPRODUCT(LTA!F65:AJ65,LTA!F$102:AJ$102,LTA!F$105:AJ$105)</f>
        <v>353.90000000000003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151.88</v>
      </c>
      <c r="AB65" s="117">
        <f>-STOA!P65</f>
        <v>0</v>
      </c>
      <c r="AC65">
        <f t="shared" si="0"/>
        <v>12.814298242752654</v>
      </c>
      <c r="AD65">
        <f t="shared" si="1"/>
        <v>1131.9798468495633</v>
      </c>
      <c r="AE65">
        <f>'IDT-1'!F65</f>
        <v>0</v>
      </c>
      <c r="AF65" s="26"/>
      <c r="AG65">
        <f t="shared" si="2"/>
        <v>1131.9798468495633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-155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15.090622537431047</v>
      </c>
      <c r="F66">
        <f>GT_Spot!T66</f>
        <v>0</v>
      </c>
      <c r="G66">
        <f>PPCL_NG!T66</f>
        <v>21.208071993455142</v>
      </c>
      <c r="H66">
        <f>PPCL_Spot!T66</f>
        <v>8.68</v>
      </c>
      <c r="I66">
        <f>Bawana_NG!T66</f>
        <v>65.25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521.05444258314378</v>
      </c>
      <c r="P66" s="77">
        <v>79.786932097816049</v>
      </c>
      <c r="Q66" s="77">
        <v>22.410000000000004</v>
      </c>
      <c r="R66" s="80">
        <v>19.699999999999996</v>
      </c>
      <c r="S66" s="80">
        <v>0</v>
      </c>
      <c r="T66" s="78">
        <f>SUMPRODUCT(LTA!F66:AJ66,LTA!F$101:AJ$101,LTA!F$105:AJ$105)</f>
        <v>41.11</v>
      </c>
      <c r="U66" s="78">
        <f>SUMPRODUCT(LTA!F66:AJ66,LTA!F$102:AJ$102,LTA!F$105:AJ$105)</f>
        <v>343.44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127.94</v>
      </c>
      <c r="AB66" s="117">
        <f>-STOA!P66</f>
        <v>0</v>
      </c>
      <c r="AC66">
        <f t="shared" si="0"/>
        <v>12.025709361283777</v>
      </c>
      <c r="AD66">
        <f t="shared" si="1"/>
        <v>1153.6443598505623</v>
      </c>
      <c r="AE66">
        <f>'IDT-1'!F66</f>
        <v>0</v>
      </c>
      <c r="AF66" s="26"/>
      <c r="AG66">
        <f t="shared" si="2"/>
        <v>1153.6443598505623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15.090622537431047</v>
      </c>
      <c r="F67">
        <f>GT_Spot!T67</f>
        <v>0</v>
      </c>
      <c r="G67">
        <f>PPCL_NG!T67</f>
        <v>21.208071993455142</v>
      </c>
      <c r="H67">
        <f>PPCL_Spot!T67</f>
        <v>8.68</v>
      </c>
      <c r="I67">
        <f>Bawana_NG!T67</f>
        <v>65.25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634.10536501285253</v>
      </c>
      <c r="P67" s="77">
        <v>79.786932097816049</v>
      </c>
      <c r="Q67" s="77">
        <v>22.410000000000004</v>
      </c>
      <c r="R67" s="80">
        <v>19.7</v>
      </c>
      <c r="S67" s="80">
        <v>0</v>
      </c>
      <c r="T67" s="78">
        <f>SUMPRODUCT(LTA!F67:AJ67,LTA!F$101:AJ$101,LTA!F$105:AJ$105)</f>
        <v>35.269999999999996</v>
      </c>
      <c r="U67" s="78">
        <f>SUMPRODUCT(LTA!F67:AJ67,LTA!F$102:AJ$102,LTA!F$105:AJ$105)</f>
        <v>398.95000000000005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0</v>
      </c>
      <c r="AB67" s="117">
        <f>-STOA!P67</f>
        <v>0</v>
      </c>
      <c r="AC67">
        <f t="shared" si="0"/>
        <v>12.908859767607909</v>
      </c>
      <c r="AD67">
        <f t="shared" si="1"/>
        <v>1122.5421318739468</v>
      </c>
      <c r="AE67">
        <f>'IDT-1'!F67</f>
        <v>0</v>
      </c>
      <c r="AF67" s="26"/>
      <c r="AG67">
        <f t="shared" si="2"/>
        <v>1122.5421318739468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-165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15.090622537431047</v>
      </c>
      <c r="F68">
        <f>GT_Spot!T68</f>
        <v>0</v>
      </c>
      <c r="G68">
        <f>PPCL_NG!T68</f>
        <v>21.208071993455142</v>
      </c>
      <c r="H68">
        <f>PPCL_Spot!T68</f>
        <v>8.68</v>
      </c>
      <c r="I68">
        <f>Bawana_NG!T68</f>
        <v>66.292832821526005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641.59518147476683</v>
      </c>
      <c r="P68" s="77">
        <v>79.786932097816049</v>
      </c>
      <c r="Q68" s="77">
        <v>22.410000000000004</v>
      </c>
      <c r="R68" s="80">
        <v>19.699999999999996</v>
      </c>
      <c r="S68" s="80">
        <v>0</v>
      </c>
      <c r="T68" s="78">
        <f>SUMPRODUCT(LTA!F68:AJ68,LTA!F$101:AJ$101,LTA!F$105:AJ$105)</f>
        <v>30.72</v>
      </c>
      <c r="U68" s="78">
        <f>SUMPRODUCT(LTA!F68:AJ68,LTA!F$102:AJ$102,LTA!F$105:AJ$105)</f>
        <v>388.07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0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12.271084792359488</v>
      </c>
      <c r="AD68">
        <f t="shared" ref="AD68:AD98" si="4">SUM(B68:AB68,AI68:AR68)-AC68</f>
        <v>1181.2825561326356</v>
      </c>
      <c r="AE68">
        <f>'IDT-1'!F68</f>
        <v>0</v>
      </c>
      <c r="AF68" s="26"/>
      <c r="AG68">
        <f t="shared" ref="AG68:AG98" si="5">SUM(AD68:AF68)</f>
        <v>1181.2825561326356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15.090622537431047</v>
      </c>
      <c r="F69">
        <f>GT_Spot!T69</f>
        <v>0</v>
      </c>
      <c r="G69">
        <f>PPCL_NG!T69</f>
        <v>21.208071993455142</v>
      </c>
      <c r="H69">
        <f>PPCL_Spot!T69</f>
        <v>9.2519274848926862</v>
      </c>
      <c r="I69">
        <f>Bawana_NG!T69</f>
        <v>65.67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662.74713139027574</v>
      </c>
      <c r="P69" s="77">
        <v>79.786932097816049</v>
      </c>
      <c r="Q69" s="77">
        <v>22.410000000000004</v>
      </c>
      <c r="R69" s="80">
        <v>16.66760419660822</v>
      </c>
      <c r="S69" s="80">
        <v>0</v>
      </c>
      <c r="T69" s="78">
        <f>SUMPRODUCT(LTA!F69:AJ69,LTA!F$101:AJ$101,LTA!F$105:AJ$105)</f>
        <v>25.799999999999997</v>
      </c>
      <c r="U69" s="78">
        <f>SUMPRODUCT(LTA!F69:AJ69,LTA!F$102:AJ$102,LTA!F$105:AJ$105)</f>
        <v>376.01000000000005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0</v>
      </c>
      <c r="AB69" s="117">
        <f>-STOA!P69</f>
        <v>0</v>
      </c>
      <c r="AC69">
        <f t="shared" si="3"/>
        <v>13.035305740970349</v>
      </c>
      <c r="AD69">
        <f t="shared" si="4"/>
        <v>1096.6069839595084</v>
      </c>
      <c r="AE69">
        <f>'IDT-1'!F69</f>
        <v>0</v>
      </c>
      <c r="AF69" s="26"/>
      <c r="AG69">
        <f t="shared" si="5"/>
        <v>1096.6069839595084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-185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15.090622537431047</v>
      </c>
      <c r="F70">
        <f>GT_Spot!T70</f>
        <v>0</v>
      </c>
      <c r="G70">
        <f>PPCL_NG!T70</f>
        <v>21.208071993455142</v>
      </c>
      <c r="H70">
        <f>PPCL_Spot!T70</f>
        <v>8.68</v>
      </c>
      <c r="I70">
        <f>Bawana_NG!T70</f>
        <v>65.67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694.92513585197935</v>
      </c>
      <c r="P70" s="77">
        <v>79.786932097816049</v>
      </c>
      <c r="Q70" s="77">
        <v>22.410000000000004</v>
      </c>
      <c r="R70" s="80">
        <v>10.177275160599571</v>
      </c>
      <c r="S70" s="80">
        <v>0</v>
      </c>
      <c r="T70" s="78">
        <f>SUMPRODUCT(LTA!F70:AJ70,LTA!F$101:AJ$101,LTA!F$105:AJ$105)</f>
        <v>20.59</v>
      </c>
      <c r="U70" s="78">
        <f>SUMPRODUCT(LTA!F70:AJ70,LTA!F$102:AJ$102,LTA!F$105:AJ$105)</f>
        <v>365.33000000000004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0</v>
      </c>
      <c r="AB70" s="117">
        <f>-STOA!P70</f>
        <v>0</v>
      </c>
      <c r="AC70">
        <f t="shared" si="3"/>
        <v>12.361851483462807</v>
      </c>
      <c r="AD70">
        <f t="shared" si="4"/>
        <v>1191.5061861578185</v>
      </c>
      <c r="AE70">
        <f>'IDT-1'!F70</f>
        <v>-14.055</v>
      </c>
      <c r="AF70" s="26"/>
      <c r="AG70">
        <f t="shared" si="5"/>
        <v>1177.4511861578185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15.090622537431047</v>
      </c>
      <c r="F71">
        <f>GT_Spot!T71</f>
        <v>0</v>
      </c>
      <c r="G71">
        <f>PPCL_NG!T71</f>
        <v>21.208071993455142</v>
      </c>
      <c r="H71">
        <f>PPCL_Spot!T71</f>
        <v>8.68</v>
      </c>
      <c r="I71">
        <f>Bawana_NG!T71</f>
        <v>65.260000000000005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713.59162389132553</v>
      </c>
      <c r="P71" s="77">
        <v>79.786932097816049</v>
      </c>
      <c r="Q71" s="77">
        <v>22.410000000000004</v>
      </c>
      <c r="R71" s="80">
        <v>3.87</v>
      </c>
      <c r="S71" s="80">
        <v>0</v>
      </c>
      <c r="T71" s="78">
        <f>SUMPRODUCT(LTA!F71:AJ71,LTA!F$101:AJ$101,LTA!F$105:AJ$105)</f>
        <v>14.82</v>
      </c>
      <c r="U71" s="78">
        <f>SUMPRODUCT(LTA!F71:AJ71,LTA!F$102:AJ$102,LTA!F$105:AJ$105)</f>
        <v>406.59000000000003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0.32</v>
      </c>
      <c r="AB71" s="117">
        <f>-STOA!P71</f>
        <v>0</v>
      </c>
      <c r="AC71">
        <f t="shared" si="3"/>
        <v>13.092867020072614</v>
      </c>
      <c r="AD71">
        <f t="shared" si="4"/>
        <v>1203.5343834999551</v>
      </c>
      <c r="AE71">
        <f>'IDT-1'!F71</f>
        <v>-71.323999999999998</v>
      </c>
      <c r="AF71" s="26"/>
      <c r="AG71">
        <f t="shared" si="5"/>
        <v>1132.210383499955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15.090622537431047</v>
      </c>
      <c r="F72">
        <f>GT_Spot!T72</f>
        <v>0</v>
      </c>
      <c r="G72">
        <f>PPCL_NG!T72</f>
        <v>21.208071993455142</v>
      </c>
      <c r="H72">
        <f>PPCL_Spot!T72</f>
        <v>8.68</v>
      </c>
      <c r="I72">
        <f>Bawana_NG!T72</f>
        <v>65.25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737.52509435605259</v>
      </c>
      <c r="P72" s="77">
        <v>79.786932097816049</v>
      </c>
      <c r="Q72" s="77">
        <v>22.410000000000004</v>
      </c>
      <c r="R72" s="80">
        <v>0.83</v>
      </c>
      <c r="S72" s="80">
        <v>0</v>
      </c>
      <c r="T72" s="78">
        <f>SUMPRODUCT(LTA!F72:AJ72,LTA!F$101:AJ$101,LTA!F$105:AJ$105)</f>
        <v>9.91</v>
      </c>
      <c r="U72" s="78">
        <f>SUMPRODUCT(LTA!F72:AJ72,LTA!F$102:AJ$102,LTA!F$105:AJ$105)</f>
        <v>400.29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1.71</v>
      </c>
      <c r="AB72" s="117">
        <f>-STOA!P72</f>
        <v>0</v>
      </c>
      <c r="AC72">
        <f t="shared" si="3"/>
        <v>12.701928546441469</v>
      </c>
      <c r="AD72">
        <f t="shared" si="4"/>
        <v>1269.9887924383133</v>
      </c>
      <c r="AE72">
        <f>'IDT-1'!F72</f>
        <v>-82.350999999999999</v>
      </c>
      <c r="AF72" s="26"/>
      <c r="AG72">
        <f t="shared" si="5"/>
        <v>1187.6377924383132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-80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15.090622537431047</v>
      </c>
      <c r="F73">
        <f>GT_Spot!T73</f>
        <v>0</v>
      </c>
      <c r="G73">
        <f>PPCL_NG!T73</f>
        <v>21.208071993455142</v>
      </c>
      <c r="H73">
        <f>PPCL_Spot!T73</f>
        <v>8.68</v>
      </c>
      <c r="I73">
        <f>Bawana_NG!T73</f>
        <v>65.25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771.60490251861734</v>
      </c>
      <c r="P73" s="77">
        <v>79.786932097816049</v>
      </c>
      <c r="Q73" s="77">
        <v>22.410000000000004</v>
      </c>
      <c r="R73" s="80">
        <v>0</v>
      </c>
      <c r="S73" s="80">
        <v>0</v>
      </c>
      <c r="T73" s="78">
        <f>SUMPRODUCT(LTA!F73:AJ73,LTA!F$101:AJ$101,LTA!F$105:AJ$105)</f>
        <v>5.75</v>
      </c>
      <c r="U73" s="78">
        <f>SUMPRODUCT(LTA!F73:AJ73,LTA!F$102:AJ$102,LTA!F$105:AJ$105)</f>
        <v>396.54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1.71</v>
      </c>
      <c r="AB73" s="117">
        <f>-STOA!P73</f>
        <v>0</v>
      </c>
      <c r="AC73">
        <f t="shared" si="3"/>
        <v>12.880528220661063</v>
      </c>
      <c r="AD73">
        <f t="shared" si="4"/>
        <v>1300.1500009266585</v>
      </c>
      <c r="AE73">
        <f>'IDT-1'!F73</f>
        <v>-91.509</v>
      </c>
      <c r="AF73" s="26"/>
      <c r="AG73">
        <f t="shared" si="5"/>
        <v>1208.6410009266585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15.090622537431047</v>
      </c>
      <c r="F74">
        <f>GT_Spot!T74</f>
        <v>0</v>
      </c>
      <c r="G74">
        <f>PPCL_NG!T74</f>
        <v>21.208071993455142</v>
      </c>
      <c r="H74">
        <f>PPCL_Spot!T74</f>
        <v>8.68</v>
      </c>
      <c r="I74">
        <f>Bawana_NG!T74</f>
        <v>65.260000000000005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770.47067855728983</v>
      </c>
      <c r="P74" s="77">
        <v>79.786932097816049</v>
      </c>
      <c r="Q74" s="77">
        <v>22.410000000000004</v>
      </c>
      <c r="R74" s="80">
        <v>0</v>
      </c>
      <c r="S74" s="80">
        <v>0</v>
      </c>
      <c r="T74" s="78">
        <f>SUMPRODUCT(LTA!F74:AJ74,LTA!F$101:AJ$101,LTA!F$105:AJ$105)</f>
        <v>2.42</v>
      </c>
      <c r="U74" s="78">
        <f>SUMPRODUCT(LTA!F74:AJ74,LTA!F$102:AJ$102,LTA!F$105:AJ$105)</f>
        <v>394.48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1.71</v>
      </c>
      <c r="AB74" s="117">
        <f>-STOA!P74</f>
        <v>0</v>
      </c>
      <c r="AC74">
        <f t="shared" si="3"/>
        <v>12.867593687412356</v>
      </c>
      <c r="AD74">
        <f t="shared" si="4"/>
        <v>1288.6487114985796</v>
      </c>
      <c r="AE74">
        <f>'IDT-1'!F74</f>
        <v>-77.019000000000005</v>
      </c>
      <c r="AF74" s="26"/>
      <c r="AG74">
        <f t="shared" si="5"/>
        <v>1211.6297114985796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15.20882584712372</v>
      </c>
      <c r="F75">
        <f>GT_Spot!T75</f>
        <v>0</v>
      </c>
      <c r="G75">
        <f>PPCL_NG!T75</f>
        <v>21.208071993455142</v>
      </c>
      <c r="H75">
        <f>PPCL_Spot!T75</f>
        <v>9.2519274848926862</v>
      </c>
      <c r="I75">
        <f>Bawana_NG!T75</f>
        <v>65.25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769.81966540739654</v>
      </c>
      <c r="P75" s="77">
        <v>79.786932097816049</v>
      </c>
      <c r="Q75" s="77">
        <v>22.410000000000004</v>
      </c>
      <c r="R75" s="80">
        <v>0</v>
      </c>
      <c r="S75" s="80">
        <v>0</v>
      </c>
      <c r="T75" s="78">
        <f>SUMPRODUCT(LTA!F75:AJ75,LTA!F$101:AJ$101,LTA!F$105:AJ$105)</f>
        <v>0.39</v>
      </c>
      <c r="U75" s="78">
        <f>SUMPRODUCT(LTA!F75:AJ75,LTA!F$102:AJ$102,LTA!F$105:AJ$105)</f>
        <v>393.5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1.71</v>
      </c>
      <c r="AB75" s="117">
        <f>-STOA!P75</f>
        <v>0</v>
      </c>
      <c r="AC75">
        <f t="shared" si="3"/>
        <v>12.885752560296623</v>
      </c>
      <c r="AD75">
        <f t="shared" si="4"/>
        <v>1280.6496702703876</v>
      </c>
      <c r="AE75">
        <f>'IDT-1'!F75</f>
        <v>-61.161999999999999</v>
      </c>
      <c r="AF75" s="26"/>
      <c r="AG75">
        <f t="shared" si="5"/>
        <v>1219.4876702703875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15.20882584712372</v>
      </c>
      <c r="F76">
        <f>GT_Spot!T76</f>
        <v>0</v>
      </c>
      <c r="G76">
        <f>PPCL_NG!T76</f>
        <v>21.208071993455142</v>
      </c>
      <c r="H76">
        <f>PPCL_Spot!T76</f>
        <v>8.68</v>
      </c>
      <c r="I76">
        <f>Bawana_NG!T76</f>
        <v>65.25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763.56539890507349</v>
      </c>
      <c r="P76" s="77">
        <v>79.786932097816049</v>
      </c>
      <c r="Q76" s="77">
        <v>22.410000000000004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393.56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1.71</v>
      </c>
      <c r="AB76" s="117">
        <f>-STOA!P76</f>
        <v>0</v>
      </c>
      <c r="AC76">
        <f t="shared" si="3"/>
        <v>12.556434227543265</v>
      </c>
      <c r="AD76">
        <f t="shared" si="4"/>
        <v>1303.822794615925</v>
      </c>
      <c r="AE76">
        <f>'IDT-1'!F76</f>
        <v>-46.334000000000003</v>
      </c>
      <c r="AF76" s="26"/>
      <c r="AG76">
        <f t="shared" si="5"/>
        <v>1257.4887946159249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15.20882584712372</v>
      </c>
      <c r="F77">
        <f>GT_Spot!T77</f>
        <v>0</v>
      </c>
      <c r="G77">
        <f>PPCL_NG!T77</f>
        <v>21.208071993455142</v>
      </c>
      <c r="H77">
        <f>PPCL_Spot!T77</f>
        <v>8.68</v>
      </c>
      <c r="I77">
        <f>Bawana_NG!T77</f>
        <v>65.25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763.36702422746419</v>
      </c>
      <c r="P77" s="77">
        <v>79.786932097816049</v>
      </c>
      <c r="Q77" s="77">
        <v>22.410000000000004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394.21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1.71</v>
      </c>
      <c r="AB77" s="117">
        <f>-STOA!P77</f>
        <v>0</v>
      </c>
      <c r="AC77">
        <f t="shared" si="3"/>
        <v>12.604799167991279</v>
      </c>
      <c r="AD77">
        <f t="shared" si="4"/>
        <v>1299.2260549978678</v>
      </c>
      <c r="AE77">
        <f>'IDT-1'!F77</f>
        <v>-46.433999999999997</v>
      </c>
      <c r="AF77" s="26"/>
      <c r="AG77">
        <f t="shared" si="5"/>
        <v>1252.7920549978678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15.20882584712372</v>
      </c>
      <c r="F78">
        <f>GT_Spot!T78</f>
        <v>0</v>
      </c>
      <c r="G78">
        <f>PPCL_NG!T78</f>
        <v>21.208071993455142</v>
      </c>
      <c r="H78">
        <f>PPCL_Spot!T78</f>
        <v>8.68</v>
      </c>
      <c r="I78">
        <f>Bawana_NG!T78</f>
        <v>65.25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759.20563280284466</v>
      </c>
      <c r="P78" s="77">
        <v>79.786932097816049</v>
      </c>
      <c r="Q78" s="77">
        <v>22.410000000000004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394.29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1.71</v>
      </c>
      <c r="AB78" s="117">
        <f>-STOA!P78</f>
        <v>0</v>
      </c>
      <c r="AC78">
        <f t="shared" si="3"/>
        <v>12.92400802434244</v>
      </c>
      <c r="AD78">
        <f t="shared" si="4"/>
        <v>1254.8254547168972</v>
      </c>
      <c r="AE78">
        <f>'IDT-1'!F78</f>
        <v>-44.628</v>
      </c>
      <c r="AF78" s="26"/>
      <c r="AG78">
        <f t="shared" si="5"/>
        <v>1210.1974547168973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15.20882584712372</v>
      </c>
      <c r="F79">
        <f>GT_Spot!T79</f>
        <v>0</v>
      </c>
      <c r="G79">
        <f>PPCL_NG!T79</f>
        <v>21.208071993455142</v>
      </c>
      <c r="H79">
        <f>PPCL_Spot!T79</f>
        <v>8.68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729.63635734188222</v>
      </c>
      <c r="P79" s="77">
        <v>79.786932097816049</v>
      </c>
      <c r="Q79" s="77">
        <v>22.410000000000004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394.34999999999997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1.71</v>
      </c>
      <c r="AB79" s="117">
        <f>-STOA!P79</f>
        <v>0</v>
      </c>
      <c r="AC79">
        <f t="shared" si="3"/>
        <v>12.220420024176205</v>
      </c>
      <c r="AD79">
        <f t="shared" si="4"/>
        <v>1276.0197672561007</v>
      </c>
      <c r="AE79">
        <f>'IDT-1'!F79</f>
        <v>-41.34</v>
      </c>
      <c r="AF79" s="26"/>
      <c r="AG79">
        <f t="shared" si="5"/>
        <v>1234.6797672561008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15.20882584712372</v>
      </c>
      <c r="F80">
        <f>GT_Spot!T80</f>
        <v>0</v>
      </c>
      <c r="G80">
        <f>PPCL_NG!T80</f>
        <v>21.208071993455142</v>
      </c>
      <c r="H80">
        <f>PPCL_Spot!T80</f>
        <v>8.68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710.31111564762796</v>
      </c>
      <c r="P80" s="77">
        <v>79.786932097816049</v>
      </c>
      <c r="Q80" s="77">
        <v>22.410000000000004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394.39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1.71</v>
      </c>
      <c r="AB80" s="117">
        <f>-STOA!P80</f>
        <v>0</v>
      </c>
      <c r="AC80">
        <f t="shared" si="3"/>
        <v>11.784366071600907</v>
      </c>
      <c r="AD80">
        <f t="shared" si="4"/>
        <v>1287.1705795144219</v>
      </c>
      <c r="AE80">
        <f>'IDT-1'!F80</f>
        <v>-44.978999999999999</v>
      </c>
      <c r="AF80" s="26"/>
      <c r="AG80">
        <f t="shared" si="5"/>
        <v>1242.1915795144218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15.20882584712372</v>
      </c>
      <c r="F81">
        <f>GT_Spot!T81</f>
        <v>0</v>
      </c>
      <c r="G81">
        <f>PPCL_NG!T81</f>
        <v>21.208071993455142</v>
      </c>
      <c r="H81">
        <f>PPCL_Spot!T81</f>
        <v>9.2519274848926862</v>
      </c>
      <c r="I81">
        <f>Bawana_NG!T81</f>
        <v>65.25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696.60404606882798</v>
      </c>
      <c r="P81" s="77">
        <v>79.786932097816049</v>
      </c>
      <c r="Q81" s="77">
        <v>22.410000000000004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394.39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1.71</v>
      </c>
      <c r="AB81" s="117">
        <f>-STOA!P81</f>
        <v>0</v>
      </c>
      <c r="AC81">
        <f t="shared" si="3"/>
        <v>11.713167458785501</v>
      </c>
      <c r="AD81">
        <f t="shared" si="4"/>
        <v>1269.1066360333302</v>
      </c>
      <c r="AE81">
        <f>'IDT-1'!F81</f>
        <v>-50.76</v>
      </c>
      <c r="AF81" s="26"/>
      <c r="AG81">
        <f t="shared" si="5"/>
        <v>1218.3466360333302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15.20882584712372</v>
      </c>
      <c r="F82">
        <f>GT_Spot!T82</f>
        <v>0</v>
      </c>
      <c r="G82">
        <f>PPCL_NG!T82</f>
        <v>21.208071993455142</v>
      </c>
      <c r="H82">
        <f>PPCL_Spot!T82</f>
        <v>8.68</v>
      </c>
      <c r="I82">
        <f>Bawana_NG!T82</f>
        <v>65.25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689.70691968930794</v>
      </c>
      <c r="P82" s="77">
        <v>79.786932097816049</v>
      </c>
      <c r="Q82" s="77">
        <v>22.410000000000004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394.47999999999996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1.71</v>
      </c>
      <c r="AB82" s="117">
        <f>-STOA!P82</f>
        <v>0</v>
      </c>
      <c r="AC82">
        <f t="shared" si="3"/>
        <v>11.870184972833552</v>
      </c>
      <c r="AD82">
        <f t="shared" si="4"/>
        <v>1236.5705646548693</v>
      </c>
      <c r="AE82">
        <f>'IDT-1'!F82</f>
        <v>-66.926000000000002</v>
      </c>
      <c r="AF82" s="26"/>
      <c r="AG82">
        <f t="shared" si="5"/>
        <v>1169.6445646548693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15.20882584712372</v>
      </c>
      <c r="F83">
        <f>GT_Spot!T83</f>
        <v>0</v>
      </c>
      <c r="G83">
        <f>PPCL_NG!T83</f>
        <v>21.208071993455142</v>
      </c>
      <c r="H83">
        <f>PPCL_Spot!T83</f>
        <v>8.68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682.80707594114915</v>
      </c>
      <c r="P83" s="77">
        <v>79.786932097816049</v>
      </c>
      <c r="Q83" s="77">
        <v>22.410000000000004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396.13999999999993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1.71</v>
      </c>
      <c r="AB83" s="117">
        <f>-STOA!P83</f>
        <v>0</v>
      </c>
      <c r="AC83">
        <f t="shared" si="3"/>
        <v>12.001636898293661</v>
      </c>
      <c r="AD83">
        <f t="shared" si="4"/>
        <v>1211.1992689812505</v>
      </c>
      <c r="AE83">
        <f>'IDT-1'!F83</f>
        <v>-96.426000000000002</v>
      </c>
      <c r="AF83" s="26"/>
      <c r="AG83">
        <f t="shared" si="5"/>
        <v>1114.7732689812506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15.20882584712372</v>
      </c>
      <c r="F84">
        <f>GT_Spot!T84</f>
        <v>0</v>
      </c>
      <c r="G84">
        <f>PPCL_NG!T84</f>
        <v>21.208071993455142</v>
      </c>
      <c r="H84">
        <f>PPCL_Spot!T84</f>
        <v>8.68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682.81081379103034</v>
      </c>
      <c r="P84" s="77">
        <v>79.786932097816049</v>
      </c>
      <c r="Q84" s="77">
        <v>22.410000000000004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396.10999999999996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1.71</v>
      </c>
      <c r="AB84" s="117">
        <f>-STOA!P84</f>
        <v>0</v>
      </c>
      <c r="AC84">
        <f t="shared" si="3"/>
        <v>11.557499415262848</v>
      </c>
      <c r="AD84">
        <f t="shared" si="4"/>
        <v>1261.6171443141625</v>
      </c>
      <c r="AE84">
        <f>'IDT-1'!F84</f>
        <v>-126.803</v>
      </c>
      <c r="AF84" s="26"/>
      <c r="AG84">
        <f t="shared" si="5"/>
        <v>1134.8141443141626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15.20882584712372</v>
      </c>
      <c r="F85">
        <f>GT_Spot!T85</f>
        <v>0</v>
      </c>
      <c r="G85">
        <f>PPCL_NG!T85</f>
        <v>21.208071993455142</v>
      </c>
      <c r="H85">
        <f>PPCL_Spot!T85</f>
        <v>8.68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674.94073288359812</v>
      </c>
      <c r="P85" s="77">
        <v>79.786932097816049</v>
      </c>
      <c r="Q85" s="77">
        <v>22.410000000000004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396.26999999999992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1.71</v>
      </c>
      <c r="AB85" s="117">
        <f>-STOA!P85</f>
        <v>0</v>
      </c>
      <c r="AC85">
        <f t="shared" si="3"/>
        <v>11.578431978499399</v>
      </c>
      <c r="AD85">
        <f t="shared" si="4"/>
        <v>1243.8861308434937</v>
      </c>
      <c r="AE85">
        <f>'IDT-1'!F85</f>
        <v>-147.79499999999999</v>
      </c>
      <c r="AF85" s="26"/>
      <c r="AG85">
        <f t="shared" si="5"/>
        <v>1096.0911308434936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15.20882584712372</v>
      </c>
      <c r="F86">
        <f>GT_Spot!T86</f>
        <v>0</v>
      </c>
      <c r="G86">
        <f>PPCL_NG!T86</f>
        <v>21.208071993455142</v>
      </c>
      <c r="H86">
        <f>PPCL_Spot!T86</f>
        <v>8.68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662.91186776866925</v>
      </c>
      <c r="P86" s="77">
        <v>79.786932097816049</v>
      </c>
      <c r="Q86" s="77">
        <v>22.410000000000004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345.59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1.71</v>
      </c>
      <c r="AB86" s="117">
        <f>-STOA!P86</f>
        <v>0</v>
      </c>
      <c r="AC86">
        <f t="shared" si="3"/>
        <v>10.937812690266071</v>
      </c>
      <c r="AD86">
        <f t="shared" si="4"/>
        <v>1191.8178850167981</v>
      </c>
      <c r="AE86">
        <f>'IDT-1'!F86</f>
        <v>-132.43299999999999</v>
      </c>
      <c r="AF86" s="26"/>
      <c r="AG86">
        <f t="shared" si="5"/>
        <v>1059.3848850167981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15.20882584712372</v>
      </c>
      <c r="F87">
        <f>GT_Spot!T87</f>
        <v>0</v>
      </c>
      <c r="G87">
        <f>PPCL_NG!T87</f>
        <v>21.208071993455142</v>
      </c>
      <c r="H87">
        <f>PPCL_Spot!T87</f>
        <v>9.2519274848926862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507.37669421790628</v>
      </c>
      <c r="P87" s="77">
        <v>79.786932097816049</v>
      </c>
      <c r="Q87" s="77">
        <v>22.410000000000004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345.45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1.71</v>
      </c>
      <c r="AB87" s="117">
        <f>-STOA!P87</f>
        <v>0</v>
      </c>
      <c r="AC87">
        <f t="shared" si="3"/>
        <v>10.149982413829111</v>
      </c>
      <c r="AD87">
        <f t="shared" si="4"/>
        <v>972.50246922736483</v>
      </c>
      <c r="AE87">
        <f>'IDT-1'!F87</f>
        <v>0</v>
      </c>
      <c r="AF87" s="26"/>
      <c r="AG87">
        <f t="shared" si="5"/>
        <v>972.50246922736483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21.208071993455142</v>
      </c>
      <c r="H88">
        <f>PPCL_Spot!T88</f>
        <v>8.68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476.71743052612032</v>
      </c>
      <c r="P88" s="77">
        <v>79.786932097816049</v>
      </c>
      <c r="Q88" s="77">
        <v>22.410000000000004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343.11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1.71</v>
      </c>
      <c r="AB88" s="117">
        <f>-STOA!P88</f>
        <v>0</v>
      </c>
      <c r="AC88">
        <f t="shared" si="3"/>
        <v>9.455040192975547</v>
      </c>
      <c r="AD88">
        <f t="shared" si="4"/>
        <v>984.62622027153975</v>
      </c>
      <c r="AE88">
        <f>'IDT-1'!F88</f>
        <v>0</v>
      </c>
      <c r="AF88" s="26"/>
      <c r="AG88">
        <f t="shared" si="5"/>
        <v>984.62622027153975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21.208071993455142</v>
      </c>
      <c r="H89">
        <f>PPCL_Spot!T89</f>
        <v>8.68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472.31187150099566</v>
      </c>
      <c r="P89" s="77">
        <v>79.786932097816049</v>
      </c>
      <c r="Q89" s="77">
        <v>22.410000000000004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343.09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1.71</v>
      </c>
      <c r="AB89" s="117">
        <f>-STOA!P89</f>
        <v>0</v>
      </c>
      <c r="AC89">
        <f t="shared" si="3"/>
        <v>9.8600016496642144</v>
      </c>
      <c r="AD89">
        <f t="shared" si="4"/>
        <v>929.7956997897262</v>
      </c>
      <c r="AE89">
        <f>'IDT-1'!F89</f>
        <v>0</v>
      </c>
      <c r="AF89" s="26"/>
      <c r="AG89">
        <f t="shared" si="5"/>
        <v>929.7956997897262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-90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21.208071993455142</v>
      </c>
      <c r="H90">
        <f>PPCL_Spot!T90</f>
        <v>8.68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463.14830183425204</v>
      </c>
      <c r="P90" s="77">
        <v>79.786932097816049</v>
      </c>
      <c r="Q90" s="77">
        <v>22.410000000000004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343.08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1.71</v>
      </c>
      <c r="AB90" s="117">
        <f>-STOA!P90</f>
        <v>0</v>
      </c>
      <c r="AC90">
        <f t="shared" si="3"/>
        <v>9.3353678604871053</v>
      </c>
      <c r="AD90">
        <f t="shared" si="4"/>
        <v>971.14676391215983</v>
      </c>
      <c r="AE90">
        <f>'IDT-1'!F90</f>
        <v>0</v>
      </c>
      <c r="AF90" s="26"/>
      <c r="AG90">
        <f t="shared" si="5"/>
        <v>971.14676391215983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15.20882584712372</v>
      </c>
      <c r="F91">
        <f>GT_Spot!T91</f>
        <v>0</v>
      </c>
      <c r="G91">
        <f>PPCL_NG!T91</f>
        <v>21.208071993455142</v>
      </c>
      <c r="H91">
        <f>PPCL_Spot!T91</f>
        <v>8.68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444.87406354714011</v>
      </c>
      <c r="P91" s="77">
        <v>79.786932097816049</v>
      </c>
      <c r="Q91" s="77">
        <v>22.413496099843996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343.11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1.6700000000000002</v>
      </c>
      <c r="AB91" s="117">
        <f>-STOA!P91</f>
        <v>0</v>
      </c>
      <c r="AC91">
        <f t="shared" si="3"/>
        <v>8.9969347787952412</v>
      </c>
      <c r="AD91">
        <f t="shared" si="4"/>
        <v>973.20445480658373</v>
      </c>
      <c r="AE91">
        <f>'IDT-1'!F91</f>
        <v>0</v>
      </c>
      <c r="AF91" s="26"/>
      <c r="AG91">
        <f t="shared" si="5"/>
        <v>973.20445480658373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15.20882584712372</v>
      </c>
      <c r="F92">
        <f>GT_Spot!T92</f>
        <v>0</v>
      </c>
      <c r="G92">
        <f>PPCL_NG!T92</f>
        <v>21.208071993455142</v>
      </c>
      <c r="H92">
        <f>PPCL_Spot!T92</f>
        <v>8.68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444.75616396753111</v>
      </c>
      <c r="P92" s="77">
        <v>79.786932097816049</v>
      </c>
      <c r="Q92" s="77">
        <v>6.73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343.13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1.6700000000000002</v>
      </c>
      <c r="AB92" s="117">
        <f>-STOA!P92</f>
        <v>0</v>
      </c>
      <c r="AC92">
        <f t="shared" si="3"/>
        <v>9.2131835977038676</v>
      </c>
      <c r="AD92">
        <f t="shared" si="4"/>
        <v>917.20681030822209</v>
      </c>
      <c r="AE92">
        <f>'IDT-1'!F92</f>
        <v>0</v>
      </c>
      <c r="AF92" s="26"/>
      <c r="AG92">
        <f t="shared" si="5"/>
        <v>917.20681030822209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15.20882584712372</v>
      </c>
      <c r="F93">
        <f>GT_Spot!T93</f>
        <v>0</v>
      </c>
      <c r="G93">
        <f>PPCL_NG!T93</f>
        <v>21.208071993455142</v>
      </c>
      <c r="H93">
        <f>PPCL_Spot!T93</f>
        <v>8.68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431.17618474971988</v>
      </c>
      <c r="P93" s="77">
        <v>79.786932097816049</v>
      </c>
      <c r="Q93" s="77">
        <v>6.73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327.51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1.6700000000000002</v>
      </c>
      <c r="AB93" s="117">
        <f>-STOA!P93</f>
        <v>0</v>
      </c>
      <c r="AC93">
        <f t="shared" si="3"/>
        <v>9.1781769686420134</v>
      </c>
      <c r="AD93">
        <f t="shared" si="4"/>
        <v>863.04183771947271</v>
      </c>
      <c r="AE93">
        <f>'IDT-1'!F93</f>
        <v>0</v>
      </c>
      <c r="AF93" s="26"/>
      <c r="AG93">
        <f t="shared" si="5"/>
        <v>863.04183771947271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15.20882584712372</v>
      </c>
      <c r="F94">
        <f>GT_Spot!T94</f>
        <v>0</v>
      </c>
      <c r="G94">
        <f>PPCL_NG!T94</f>
        <v>21.208071993455142</v>
      </c>
      <c r="H94">
        <f>PPCL_Spot!T94</f>
        <v>9.2519274848926862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431.1761644519994</v>
      </c>
      <c r="P94" s="77">
        <v>79.786932097816049</v>
      </c>
      <c r="Q94" s="77">
        <v>6.73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293.88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1.6700000000000002</v>
      </c>
      <c r="AB94" s="117">
        <f>-STOA!P94</f>
        <v>0</v>
      </c>
      <c r="AC94">
        <f t="shared" si="3"/>
        <v>8.4433593757793606</v>
      </c>
      <c r="AD94">
        <f t="shared" si="4"/>
        <v>880.71856249950758</v>
      </c>
      <c r="AE94">
        <f>'IDT-1'!F94</f>
        <v>0</v>
      </c>
      <c r="AF94" s="26"/>
      <c r="AG94">
        <f t="shared" si="5"/>
        <v>880.71856249950758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15.20882584712372</v>
      </c>
      <c r="F95">
        <f>GT_Spot!T95</f>
        <v>0</v>
      </c>
      <c r="G95">
        <f>PPCL_NG!T95</f>
        <v>21.208071993455142</v>
      </c>
      <c r="H95">
        <f>PPCL_Spot!T95</f>
        <v>8.68</v>
      </c>
      <c r="I95">
        <f>Bawana_NG!T95</f>
        <v>65.262800361333163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429.90151507165984</v>
      </c>
      <c r="P95" s="77">
        <v>79.786932097816049</v>
      </c>
      <c r="Q95" s="77">
        <v>6.73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260.26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1.6700000000000002</v>
      </c>
      <c r="AB95" s="117">
        <f>-STOA!P95</f>
        <v>0</v>
      </c>
      <c r="AC95">
        <f t="shared" si="3"/>
        <v>8.8860069819316525</v>
      </c>
      <c r="AD95">
        <f t="shared" si="4"/>
        <v>759.8221383894562</v>
      </c>
      <c r="AE95">
        <f>'IDT-1'!F95</f>
        <v>0</v>
      </c>
      <c r="AF95" s="26"/>
      <c r="AG95">
        <f t="shared" si="5"/>
        <v>759.8221383894562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15.20882584712372</v>
      </c>
      <c r="F96">
        <f>GT_Spot!T96</f>
        <v>0</v>
      </c>
      <c r="G96">
        <f>PPCL_NG!T96</f>
        <v>21.208071993455142</v>
      </c>
      <c r="H96">
        <f>PPCL_Spot!T96</f>
        <v>8.68</v>
      </c>
      <c r="I96">
        <f>Bawana_NG!T96</f>
        <v>65.67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429.90155353089756</v>
      </c>
      <c r="P96" s="77">
        <v>79.786932097816049</v>
      </c>
      <c r="Q96" s="77">
        <v>6.73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226.63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1.6700000000000002</v>
      </c>
      <c r="AB96" s="117">
        <f>-STOA!P96</f>
        <v>0</v>
      </c>
      <c r="AC96">
        <f t="shared" si="3"/>
        <v>8.0609590258614929</v>
      </c>
      <c r="AD96">
        <f t="shared" si="4"/>
        <v>787.42442444343089</v>
      </c>
      <c r="AE96">
        <f>'IDT-1'!F96</f>
        <v>0</v>
      </c>
      <c r="AF96" s="26"/>
      <c r="AG96">
        <f t="shared" si="5"/>
        <v>787.42442444343089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15.20882584712372</v>
      </c>
      <c r="F97">
        <f>GT_Spot!T97</f>
        <v>0</v>
      </c>
      <c r="G97">
        <f>PPCL_NG!T97</f>
        <v>21.208071993455142</v>
      </c>
      <c r="H97">
        <f>PPCL_Spot!T97</f>
        <v>8.68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431.45818289217306</v>
      </c>
      <c r="P97" s="77">
        <v>38.439999999999991</v>
      </c>
      <c r="Q97" s="77">
        <v>6.73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221.54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1.6700000000000002</v>
      </c>
      <c r="AB97" s="117">
        <f>-STOA!P97</f>
        <v>0</v>
      </c>
      <c r="AC97">
        <f t="shared" si="3"/>
        <v>7.6623163617799355</v>
      </c>
      <c r="AD97">
        <f t="shared" si="4"/>
        <v>742.5227643709718</v>
      </c>
      <c r="AE97">
        <f>'IDT-1'!F97</f>
        <v>0</v>
      </c>
      <c r="AF97" s="26"/>
      <c r="AG97">
        <f t="shared" si="5"/>
        <v>742.5227643709718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15.20882584712372</v>
      </c>
      <c r="F98">
        <f>GT_Spot!T98</f>
        <v>0</v>
      </c>
      <c r="G98">
        <f>PPCL_NG!T98</f>
        <v>21.208071993455142</v>
      </c>
      <c r="H98">
        <f>PPCL_Spot!T98</f>
        <v>8.68</v>
      </c>
      <c r="I98">
        <f>Bawana_NG!T98</f>
        <v>65.877248465104614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414.80033343441011</v>
      </c>
      <c r="P98" s="77">
        <v>38.44</v>
      </c>
      <c r="Q98" s="77">
        <v>6.73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221.6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1.6700000000000002</v>
      </c>
      <c r="AB98" s="117">
        <f>-STOA!P98</f>
        <v>0</v>
      </c>
      <c r="AC98">
        <f t="shared" si="3"/>
        <v>7.5217750730445427</v>
      </c>
      <c r="AD98">
        <f t="shared" si="4"/>
        <v>726.69270466704904</v>
      </c>
      <c r="AE98">
        <f>'IDT-1'!F98</f>
        <v>0</v>
      </c>
      <c r="AF98" s="26"/>
      <c r="AG98">
        <f t="shared" si="5"/>
        <v>726.69270466704904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0.36465190210047516</v>
      </c>
      <c r="F99">
        <f t="shared" si="6"/>
        <v>0</v>
      </c>
      <c r="G99">
        <f t="shared" si="6"/>
        <v>0.50899372784292396</v>
      </c>
      <c r="H99">
        <f t="shared" si="6"/>
        <v>0.21995682845107636</v>
      </c>
      <c r="I99">
        <f t="shared" si="6"/>
        <v>1.4746655301142251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13.390347782143975</v>
      </c>
      <c r="P99" s="77">
        <f t="shared" si="6"/>
        <v>1.644982787027069</v>
      </c>
      <c r="Q99" s="77">
        <f t="shared" si="6"/>
        <v>0.41240174804992247</v>
      </c>
      <c r="R99" s="80">
        <f>SUM(R3:R98)/4000</f>
        <v>0.19051371815417675</v>
      </c>
      <c r="S99" s="80">
        <f t="shared" si="6"/>
        <v>0</v>
      </c>
      <c r="T99" s="78">
        <f t="shared" si="6"/>
        <v>0.373305</v>
      </c>
      <c r="U99" s="78">
        <f t="shared" si="6"/>
        <v>8.5594249999999992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0.34047500000000003</v>
      </c>
      <c r="Z99" s="75">
        <f t="shared" si="6"/>
        <v>-1.1839999999999999</v>
      </c>
      <c r="AA99" s="117">
        <f t="shared" si="6"/>
        <v>0.70065750000000049</v>
      </c>
      <c r="AB99" s="117">
        <f t="shared" si="6"/>
        <v>0</v>
      </c>
      <c r="AC99">
        <f t="shared" si="6"/>
        <v>0.27178130855949173</v>
      </c>
      <c r="AD99">
        <f t="shared" si="6"/>
        <v>25.639982715324347</v>
      </c>
      <c r="AE99">
        <f t="shared" si="6"/>
        <v>-0.51768449999999999</v>
      </c>
      <c r="AG99">
        <f t="shared" si="6"/>
        <v>25.122298215324346</v>
      </c>
      <c r="AI99">
        <f t="shared" si="6"/>
        <v>0</v>
      </c>
      <c r="AJ99">
        <f t="shared" si="6"/>
        <v>0</v>
      </c>
      <c r="AK99">
        <f t="shared" si="6"/>
        <v>0.2066375</v>
      </c>
      <c r="AL99">
        <f t="shared" si="6"/>
        <v>-1.29125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44589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33.32697027542951</v>
      </c>
      <c r="H3">
        <f>PPCL_Spot!S3</f>
        <v>13.636969562319486</v>
      </c>
      <c r="I3">
        <f>Bawana_NG!S3</f>
        <v>27.466005530657004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0.67354234246235634</v>
      </c>
      <c r="AD3">
        <f>SUM(B3:AB3,AI3:AR3)-AC3</f>
        <v>75.865360210078137</v>
      </c>
      <c r="AE3">
        <f>'IDT-1'!E3</f>
        <v>0</v>
      </c>
      <c r="AF3" s="26"/>
      <c r="AG3">
        <f>SUM(AD3:AF3)</f>
        <v>75.865360210078137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33.32697027542951</v>
      </c>
      <c r="H4">
        <f>PPCL_Spot!S4</f>
        <v>13.636969562319486</v>
      </c>
      <c r="I4">
        <f>Bawana_NG!S4</f>
        <v>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0.67824149379257459</v>
      </c>
      <c r="AD4">
        <f t="shared" ref="AD4:AD67" si="1">SUM(B4:AB4,AI4:AR4)-AC4</f>
        <v>76.394655528090908</v>
      </c>
      <c r="AE4">
        <f>'IDT-1'!E4</f>
        <v>0</v>
      </c>
      <c r="AF4" s="26"/>
      <c r="AG4">
        <f t="shared" ref="AG4:AG67" si="2">SUM(AD4:AF4)</f>
        <v>76.394655528090908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33.32697027542951</v>
      </c>
      <c r="H5">
        <f>PPCL_Spot!S5</f>
        <v>14.543029797874558</v>
      </c>
      <c r="I5">
        <f>Bawana_NG!S5</f>
        <v>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0.6862148238654594</v>
      </c>
      <c r="AD5">
        <f t="shared" si="1"/>
        <v>77.29274243357311</v>
      </c>
      <c r="AE5">
        <f>'IDT-1'!E5</f>
        <v>0</v>
      </c>
      <c r="AF5" s="26"/>
      <c r="AG5">
        <f t="shared" si="2"/>
        <v>77.29274243357311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33.32697027542951</v>
      </c>
      <c r="H6">
        <f>PPCL_Spot!S6</f>
        <v>12.726969769102594</v>
      </c>
      <c r="I6">
        <f>Bawana_NG!S6</f>
        <v>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0.67023349561226608</v>
      </c>
      <c r="AD6">
        <f t="shared" si="1"/>
        <v>75.492663733054329</v>
      </c>
      <c r="AE6">
        <f>'IDT-1'!E6</f>
        <v>0</v>
      </c>
      <c r="AF6" s="26"/>
      <c r="AG6">
        <f t="shared" si="2"/>
        <v>75.492663733054329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33.32697027542951</v>
      </c>
      <c r="H7">
        <f>PPCL_Spot!S7</f>
        <v>13.636969562319486</v>
      </c>
      <c r="I7">
        <f>Bawana_NG!S7</f>
        <v>28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33.64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0.97427349379257466</v>
      </c>
      <c r="AD7">
        <f t="shared" si="1"/>
        <v>109.7386235280909</v>
      </c>
      <c r="AE7">
        <f>'IDT-1'!E7</f>
        <v>0</v>
      </c>
      <c r="AF7" s="26"/>
      <c r="AG7">
        <f t="shared" si="2"/>
        <v>109.7386235280909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33.32697027542951</v>
      </c>
      <c r="H8">
        <f>PPCL_Spot!S8</f>
        <v>13.636969562319486</v>
      </c>
      <c r="I8">
        <f>Bawana_NG!S8</f>
        <v>28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0.67824149379257459</v>
      </c>
      <c r="AD8">
        <f t="shared" si="1"/>
        <v>76.394655528090908</v>
      </c>
      <c r="AE8">
        <f>'IDT-1'!E8</f>
        <v>0</v>
      </c>
      <c r="AF8" s="26"/>
      <c r="AG8">
        <f t="shared" si="2"/>
        <v>76.394655528090908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33.32697027542951</v>
      </c>
      <c r="H9">
        <f>PPCL_Spot!S9</f>
        <v>13.636969562319486</v>
      </c>
      <c r="I9">
        <f>Bawana_NG!S9</f>
        <v>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0.67824149379257459</v>
      </c>
      <c r="AD9">
        <f t="shared" si="1"/>
        <v>76.394655528090908</v>
      </c>
      <c r="AE9">
        <f>'IDT-1'!E9</f>
        <v>0</v>
      </c>
      <c r="AF9" s="26"/>
      <c r="AG9">
        <f t="shared" si="2"/>
        <v>76.394655528090908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2.1082160225236755</v>
      </c>
      <c r="F10">
        <f>GT_Spot!S10</f>
        <v>0</v>
      </c>
      <c r="G10">
        <f>PPCL_NG!S10</f>
        <v>33.32697027542951</v>
      </c>
      <c r="H10">
        <f>PPCL_Spot!S10</f>
        <v>13.636969562319486</v>
      </c>
      <c r="I10">
        <f>Bawana_NG!S10</f>
        <v>28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0.67823497157039958</v>
      </c>
      <c r="AD10">
        <f t="shared" si="1"/>
        <v>76.393920888702269</v>
      </c>
      <c r="AE10">
        <f>'IDT-1'!E10</f>
        <v>0</v>
      </c>
      <c r="AF10" s="26"/>
      <c r="AG10">
        <f t="shared" si="2"/>
        <v>76.393920888702269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2.1082160225236755</v>
      </c>
      <c r="F11">
        <f>GT_Spot!S11</f>
        <v>0</v>
      </c>
      <c r="G11">
        <f>PPCL_NG!S11</f>
        <v>33.32697027542951</v>
      </c>
      <c r="H11">
        <f>PPCL_Spot!S11</f>
        <v>13.636969562319486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0.67823497157039958</v>
      </c>
      <c r="AD11">
        <f t="shared" si="1"/>
        <v>76.393920888702269</v>
      </c>
      <c r="AE11">
        <f>'IDT-1'!E11</f>
        <v>0</v>
      </c>
      <c r="AF11" s="26"/>
      <c r="AG11">
        <f t="shared" si="2"/>
        <v>76.393920888702269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2.1082160225236755</v>
      </c>
      <c r="F12">
        <f>GT_Spot!S12</f>
        <v>0</v>
      </c>
      <c r="G12">
        <f>PPCL_NG!S12</f>
        <v>33.32697027542951</v>
      </c>
      <c r="H12">
        <f>PPCL_Spot!S12</f>
        <v>14.543029797874558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28.83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0.93991230164328421</v>
      </c>
      <c r="AD12">
        <f t="shared" si="1"/>
        <v>105.86830379418446</v>
      </c>
      <c r="AE12">
        <f>'IDT-1'!E12</f>
        <v>0</v>
      </c>
      <c r="AF12" s="26"/>
      <c r="AG12">
        <f t="shared" si="2"/>
        <v>105.86830379418446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2.1082160225236755</v>
      </c>
      <c r="F13">
        <f>GT_Spot!S13</f>
        <v>0</v>
      </c>
      <c r="G13">
        <f>PPCL_NG!S13</f>
        <v>33.32697027542951</v>
      </c>
      <c r="H13">
        <f>PPCL_Spot!S13</f>
        <v>12.726969769102594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0.67022697339009085</v>
      </c>
      <c r="AD13">
        <f t="shared" si="1"/>
        <v>75.491929093665689</v>
      </c>
      <c r="AE13">
        <f>'IDT-1'!E13</f>
        <v>0</v>
      </c>
      <c r="AF13" s="26"/>
      <c r="AG13">
        <f t="shared" si="2"/>
        <v>75.491929093665689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2.1082160225236755</v>
      </c>
      <c r="F14">
        <f>GT_Spot!S14</f>
        <v>0</v>
      </c>
      <c r="G14">
        <f>PPCL_NG!S14</f>
        <v>33.32697027542951</v>
      </c>
      <c r="H14">
        <f>PPCL_Spot!S14</f>
        <v>13.636969562319486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0.67823497157039958</v>
      </c>
      <c r="AD14">
        <f t="shared" si="1"/>
        <v>76.393920888702269</v>
      </c>
      <c r="AE14">
        <f>'IDT-1'!E14</f>
        <v>0</v>
      </c>
      <c r="AF14" s="26"/>
      <c r="AG14">
        <f t="shared" si="2"/>
        <v>76.393920888702269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2.1082160225236755</v>
      </c>
      <c r="F15">
        <f>GT_Spot!S15</f>
        <v>0</v>
      </c>
      <c r="G15">
        <f>PPCL_NG!S15</f>
        <v>33.32697027542951</v>
      </c>
      <c r="H15">
        <f>PPCL_Spot!S15</f>
        <v>13.636969562319486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0.67823497157039958</v>
      </c>
      <c r="AD15">
        <f t="shared" si="1"/>
        <v>76.393920888702269</v>
      </c>
      <c r="AE15">
        <f>'IDT-1'!E15</f>
        <v>0</v>
      </c>
      <c r="AF15" s="26"/>
      <c r="AG15">
        <f t="shared" si="2"/>
        <v>76.393920888702269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2.1082160225236755</v>
      </c>
      <c r="F16">
        <f>GT_Spot!S16</f>
        <v>0</v>
      </c>
      <c r="G16">
        <f>PPCL_NG!S16</f>
        <v>33.32697027542951</v>
      </c>
      <c r="H16">
        <f>PPCL_Spot!S16</f>
        <v>13.636969562319486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0.67823497157039958</v>
      </c>
      <c r="AD16">
        <f t="shared" si="1"/>
        <v>76.393920888702269</v>
      </c>
      <c r="AE16">
        <f>'IDT-1'!E16</f>
        <v>0</v>
      </c>
      <c r="AF16" s="26"/>
      <c r="AG16">
        <f t="shared" si="2"/>
        <v>76.393920888702269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2.1082160225236755</v>
      </c>
      <c r="F17">
        <f>GT_Spot!S17</f>
        <v>0</v>
      </c>
      <c r="G17">
        <f>PPCL_NG!S17</f>
        <v>33.32697027542951</v>
      </c>
      <c r="H17">
        <f>PPCL_Spot!S17</f>
        <v>13.636969562319486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28.84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0.9320269715703996</v>
      </c>
      <c r="AD17">
        <f t="shared" si="1"/>
        <v>104.98012888870228</v>
      </c>
      <c r="AE17">
        <f>'IDT-1'!E17</f>
        <v>0</v>
      </c>
      <c r="AF17" s="26"/>
      <c r="AG17">
        <f t="shared" si="2"/>
        <v>104.98012888870228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2.1082160225236755</v>
      </c>
      <c r="F18">
        <f>GT_Spot!S18</f>
        <v>0</v>
      </c>
      <c r="G18">
        <f>PPCL_NG!S18</f>
        <v>33.32697027542951</v>
      </c>
      <c r="H18">
        <f>PPCL_Spot!S18</f>
        <v>13.636969562319486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0.67823497157039958</v>
      </c>
      <c r="AD18">
        <f t="shared" si="1"/>
        <v>76.393920888702269</v>
      </c>
      <c r="AE18">
        <f>'IDT-1'!E18</f>
        <v>0</v>
      </c>
      <c r="AF18" s="26"/>
      <c r="AG18">
        <f t="shared" si="2"/>
        <v>76.393920888702269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2.1082160225236755</v>
      </c>
      <c r="F19">
        <f>GT_Spot!S19</f>
        <v>0</v>
      </c>
      <c r="G19">
        <f>PPCL_NG!S19</f>
        <v>33.32697027542951</v>
      </c>
      <c r="H19">
        <f>PPCL_Spot!S19</f>
        <v>14.543029797874558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0.68620830164328417</v>
      </c>
      <c r="AD19">
        <f t="shared" si="1"/>
        <v>77.292007794184457</v>
      </c>
      <c r="AE19">
        <f>'IDT-1'!E19</f>
        <v>0</v>
      </c>
      <c r="AF19" s="26"/>
      <c r="AG19">
        <f t="shared" si="2"/>
        <v>77.292007794184457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2.1082160225236755</v>
      </c>
      <c r="F20">
        <f>GT_Spot!S20</f>
        <v>0</v>
      </c>
      <c r="G20">
        <f>PPCL_NG!S20</f>
        <v>33.32697027542951</v>
      </c>
      <c r="H20">
        <f>PPCL_Spot!S20</f>
        <v>12.726969769102594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0.67022697339009085</v>
      </c>
      <c r="AD20">
        <f t="shared" si="1"/>
        <v>75.491929093665689</v>
      </c>
      <c r="AE20">
        <f>'IDT-1'!E20</f>
        <v>0</v>
      </c>
      <c r="AF20" s="26"/>
      <c r="AG20">
        <f t="shared" si="2"/>
        <v>75.491929093665689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2.1089571841344892</v>
      </c>
      <c r="F21">
        <f>GT_Spot!S21</f>
        <v>0</v>
      </c>
      <c r="G21">
        <f>PPCL_NG!S21</f>
        <v>33.32697027542951</v>
      </c>
      <c r="H21">
        <f>PPCL_Spot!S21</f>
        <v>13.636969562319486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0.67824149379257459</v>
      </c>
      <c r="AD21">
        <f t="shared" si="1"/>
        <v>76.394655528090908</v>
      </c>
      <c r="AE21">
        <f>'IDT-1'!E21</f>
        <v>0</v>
      </c>
      <c r="AF21" s="26"/>
      <c r="AG21">
        <f t="shared" si="2"/>
        <v>76.394655528090908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2.1089571841344892</v>
      </c>
      <c r="F22">
        <f>GT_Spot!S22</f>
        <v>0</v>
      </c>
      <c r="G22">
        <f>PPCL_NG!S22</f>
        <v>33.32697027542951</v>
      </c>
      <c r="H22">
        <f>PPCL_Spot!S22</f>
        <v>13.636969562319486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33.64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0.97427349379257466</v>
      </c>
      <c r="AD22">
        <f t="shared" si="1"/>
        <v>109.7386235280909</v>
      </c>
      <c r="AE22">
        <f>'IDT-1'!E22</f>
        <v>0</v>
      </c>
      <c r="AF22" s="26"/>
      <c r="AG22">
        <f t="shared" si="2"/>
        <v>109.7386235280909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2.1089571841344892</v>
      </c>
      <c r="F23">
        <f>GT_Spot!S23</f>
        <v>0</v>
      </c>
      <c r="G23">
        <f>PPCL_NG!S23</f>
        <v>33.32697027542951</v>
      </c>
      <c r="H23">
        <f>PPCL_Spot!S23</f>
        <v>13.636969562319486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0.67824149379257459</v>
      </c>
      <c r="AD23">
        <f t="shared" si="1"/>
        <v>76.394655528090908</v>
      </c>
      <c r="AE23">
        <f>'IDT-1'!E23</f>
        <v>0</v>
      </c>
      <c r="AF23" s="26"/>
      <c r="AG23">
        <f t="shared" si="2"/>
        <v>76.394655528090908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33.32697027542951</v>
      </c>
      <c r="H24">
        <f>PPCL_Spot!S24</f>
        <v>13.636969562319486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0.67823497157039958</v>
      </c>
      <c r="AD24">
        <f t="shared" si="1"/>
        <v>76.393920888702269</v>
      </c>
      <c r="AE24">
        <f>'IDT-1'!E24</f>
        <v>0</v>
      </c>
      <c r="AF24" s="26"/>
      <c r="AG24">
        <f t="shared" si="2"/>
        <v>76.393920888702269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33.32697027542951</v>
      </c>
      <c r="H25">
        <f>PPCL_Spot!S25</f>
        <v>13.636969562319486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0.67823497157039958</v>
      </c>
      <c r="AD25">
        <f t="shared" si="1"/>
        <v>76.393920888702269</v>
      </c>
      <c r="AE25">
        <f>'IDT-1'!E25</f>
        <v>0</v>
      </c>
      <c r="AF25" s="26"/>
      <c r="AG25">
        <f t="shared" si="2"/>
        <v>76.393920888702269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33.32697027542951</v>
      </c>
      <c r="H26">
        <f>PPCL_Spot!S26</f>
        <v>14.543029797874558</v>
      </c>
      <c r="I26">
        <f>Bawana_NG!S26</f>
        <v>27.24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0.67952030164328414</v>
      </c>
      <c r="AD26">
        <f t="shared" si="1"/>
        <v>76.538695794184463</v>
      </c>
      <c r="AE26">
        <f>'IDT-1'!E26</f>
        <v>0</v>
      </c>
      <c r="AF26" s="26"/>
      <c r="AG26">
        <f t="shared" si="2"/>
        <v>76.538695794184463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33.32697027542951</v>
      </c>
      <c r="H27">
        <f>PPCL_Spot!S27</f>
        <v>12.726969769102594</v>
      </c>
      <c r="I27">
        <f>Bawana_NG!S27</f>
        <v>26.25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43.25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1.0354269733900909</v>
      </c>
      <c r="AD27">
        <f t="shared" si="1"/>
        <v>116.62672909366569</v>
      </c>
      <c r="AE27">
        <f>'IDT-1'!E27</f>
        <v>0</v>
      </c>
      <c r="AF27" s="26"/>
      <c r="AG27">
        <f t="shared" si="2"/>
        <v>116.62672909366569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2.1089571841344892</v>
      </c>
      <c r="F28">
        <f>GT_Spot!S28</f>
        <v>0</v>
      </c>
      <c r="G28">
        <f>PPCL_NG!S28</f>
        <v>33.32697027542951</v>
      </c>
      <c r="H28">
        <f>PPCL_Spot!S28</f>
        <v>13.636969562319486</v>
      </c>
      <c r="I28">
        <f>Bawana_NG!S28</f>
        <v>26.25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1.92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0.67973749379257464</v>
      </c>
      <c r="AD28">
        <f t="shared" si="1"/>
        <v>76.563159528090907</v>
      </c>
      <c r="AE28">
        <f>'IDT-1'!E28</f>
        <v>0</v>
      </c>
      <c r="AF28" s="26"/>
      <c r="AG28">
        <f t="shared" si="2"/>
        <v>76.563159528090907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2.1089571841344892</v>
      </c>
      <c r="F29">
        <f>GT_Spot!S29</f>
        <v>0</v>
      </c>
      <c r="G29">
        <f>PPCL_NG!S29</f>
        <v>33.32697027542951</v>
      </c>
      <c r="H29">
        <f>PPCL_Spot!S29</f>
        <v>13.636969562319486</v>
      </c>
      <c r="I29">
        <f>Bawana_NG!S29</f>
        <v>26.25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19.22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0.83197749379257468</v>
      </c>
      <c r="AD29">
        <f t="shared" si="1"/>
        <v>93.710919528090898</v>
      </c>
      <c r="AE29">
        <f>'IDT-1'!E29</f>
        <v>0</v>
      </c>
      <c r="AF29" s="26"/>
      <c r="AG29">
        <f t="shared" si="2"/>
        <v>93.710919528090898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2.1089571841344892</v>
      </c>
      <c r="F30">
        <f>GT_Spot!S30</f>
        <v>0</v>
      </c>
      <c r="G30">
        <f>PPCL_NG!S30</f>
        <v>33.32697027542951</v>
      </c>
      <c r="H30">
        <f>PPCL_Spot!S30</f>
        <v>13.636969562319486</v>
      </c>
      <c r="I30">
        <f>Bawana_NG!S30</f>
        <v>26.25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24.02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0.87421749379257463</v>
      </c>
      <c r="AD30">
        <f t="shared" si="1"/>
        <v>98.468679528090902</v>
      </c>
      <c r="AE30">
        <f>'IDT-1'!E30</f>
        <v>0</v>
      </c>
      <c r="AF30" s="26"/>
      <c r="AG30">
        <f t="shared" si="2"/>
        <v>98.468679528090902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2.1089571841344892</v>
      </c>
      <c r="F31">
        <f>GT_Spot!S31</f>
        <v>0</v>
      </c>
      <c r="G31">
        <f>PPCL_NG!S31</f>
        <v>33.32697027542951</v>
      </c>
      <c r="H31">
        <f>PPCL_Spot!S31</f>
        <v>13.636969562319486</v>
      </c>
      <c r="I31">
        <f>Bawana_NG!S31</f>
        <v>26.25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24.03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0.87430549379257472</v>
      </c>
      <c r="AD31">
        <f t="shared" si="1"/>
        <v>98.478591528090902</v>
      </c>
      <c r="AE31">
        <f>'IDT-1'!E31</f>
        <v>0</v>
      </c>
      <c r="AF31" s="26"/>
      <c r="AG31">
        <f t="shared" si="2"/>
        <v>98.478591528090902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2.1089571841344892</v>
      </c>
      <c r="F32">
        <f>GT_Spot!S32</f>
        <v>0</v>
      </c>
      <c r="G32">
        <f>PPCL_NG!S32</f>
        <v>33.32697027542951</v>
      </c>
      <c r="H32">
        <f>PPCL_Spot!S32</f>
        <v>13.636969562319486</v>
      </c>
      <c r="I32">
        <f>Bawana_NG!S32</f>
        <v>26.25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67.28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1.2549054937925748</v>
      </c>
      <c r="AD32">
        <f t="shared" si="1"/>
        <v>141.34799152809092</v>
      </c>
      <c r="AE32">
        <f>'IDT-1'!E32</f>
        <v>0</v>
      </c>
      <c r="AF32" s="26"/>
      <c r="AG32">
        <f t="shared" si="2"/>
        <v>141.34799152809092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1.8193244304791834</v>
      </c>
      <c r="F33">
        <f>GT_Spot!S33</f>
        <v>0</v>
      </c>
      <c r="G33">
        <f>PPCL_NG!S33</f>
        <v>33.32697027542951</v>
      </c>
      <c r="H33">
        <f>PPCL_Spot!S33</f>
        <v>6.4913523650760574</v>
      </c>
      <c r="I33">
        <f>Bawana_NG!S33</f>
        <v>26.25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28.83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0.85111529422466592</v>
      </c>
      <c r="AD33">
        <f t="shared" si="1"/>
        <v>95.866531776760084</v>
      </c>
      <c r="AE33">
        <f>'IDT-1'!E33</f>
        <v>0</v>
      </c>
      <c r="AF33" s="26"/>
      <c r="AG33">
        <f t="shared" si="2"/>
        <v>95.866531776760084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1.8193244304791834</v>
      </c>
      <c r="F34">
        <f>GT_Spot!S34</f>
        <v>0</v>
      </c>
      <c r="G34">
        <f>PPCL_NG!S34</f>
        <v>33.32697027542951</v>
      </c>
      <c r="H34">
        <f>PPCL_Spot!S34</f>
        <v>4.0599999999999996</v>
      </c>
      <c r="I34">
        <f>Bawana_NG!S34</f>
        <v>26.25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28.83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0.82971939341199663</v>
      </c>
      <c r="AD34">
        <f t="shared" si="1"/>
        <v>93.45657531249671</v>
      </c>
      <c r="AE34">
        <f>'IDT-1'!E34</f>
        <v>0</v>
      </c>
      <c r="AF34" s="26"/>
      <c r="AG34">
        <f t="shared" si="2"/>
        <v>93.45657531249671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33.32697027542951</v>
      </c>
      <c r="H35">
        <f>PPCL_Spot!S35</f>
        <v>13.63</v>
      </c>
      <c r="I35">
        <f>Bawana_NG!S35</f>
        <v>21.56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121.1</v>
      </c>
      <c r="AB35" s="117">
        <f>-STOA!Q35</f>
        <v>0</v>
      </c>
      <c r="AC35">
        <f t="shared" si="0"/>
        <v>1.7759694368661165</v>
      </c>
      <c r="AD35">
        <f t="shared" si="1"/>
        <v>179.94995802269787</v>
      </c>
      <c r="AE35">
        <f>'IDT-1'!E35</f>
        <v>0</v>
      </c>
      <c r="AF35" s="26"/>
      <c r="AG35">
        <f t="shared" si="2"/>
        <v>179.94995802269787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33.32697027542951</v>
      </c>
      <c r="H36">
        <f>PPCL_Spot!S36</f>
        <v>13.63</v>
      </c>
      <c r="I36">
        <f>Bawana_NG!S36</f>
        <v>21.56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121.1</v>
      </c>
      <c r="AB36" s="117">
        <f>-STOA!Q36</f>
        <v>0</v>
      </c>
      <c r="AC36">
        <f t="shared" si="0"/>
        <v>1.7759694368661165</v>
      </c>
      <c r="AD36">
        <f t="shared" si="1"/>
        <v>179.94995802269787</v>
      </c>
      <c r="AE36">
        <f>'IDT-1'!E36</f>
        <v>0</v>
      </c>
      <c r="AF36" s="26"/>
      <c r="AG36">
        <f t="shared" si="2"/>
        <v>179.94995802269787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2.1089571841344892</v>
      </c>
      <c r="F37">
        <f>GT_Spot!S37</f>
        <v>0</v>
      </c>
      <c r="G37">
        <f>PPCL_NG!S37</f>
        <v>33.32697027542951</v>
      </c>
      <c r="H37">
        <f>PPCL_Spot!S37</f>
        <v>13.63</v>
      </c>
      <c r="I37">
        <f>Bawana_NG!S37</f>
        <v>21.56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121.1</v>
      </c>
      <c r="AB37" s="117">
        <f>-STOA!Q37</f>
        <v>0</v>
      </c>
      <c r="AC37">
        <f t="shared" si="0"/>
        <v>1.7759694368661165</v>
      </c>
      <c r="AD37">
        <f t="shared" si="1"/>
        <v>179.94995802269787</v>
      </c>
      <c r="AE37">
        <f>'IDT-1'!E37</f>
        <v>0</v>
      </c>
      <c r="AF37" s="26"/>
      <c r="AG37">
        <f t="shared" si="2"/>
        <v>179.94995802269787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2.1089571841344892</v>
      </c>
      <c r="F38">
        <f>GT_Spot!S38</f>
        <v>0</v>
      </c>
      <c r="G38">
        <f>PPCL_NG!S38</f>
        <v>33.32697027542951</v>
      </c>
      <c r="H38">
        <f>PPCL_Spot!S38</f>
        <v>13.63</v>
      </c>
      <c r="I38">
        <f>Bawana_NG!S38</f>
        <v>21.56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121.1</v>
      </c>
      <c r="AB38" s="117">
        <f>-STOA!Q38</f>
        <v>0</v>
      </c>
      <c r="AC38">
        <f t="shared" si="0"/>
        <v>2.2198758129758822</v>
      </c>
      <c r="AD38">
        <f t="shared" si="1"/>
        <v>129.50605164658811</v>
      </c>
      <c r="AE38">
        <f>'IDT-1'!E38</f>
        <v>0</v>
      </c>
      <c r="AF38" s="26"/>
      <c r="AG38">
        <f t="shared" si="2"/>
        <v>129.50605164658811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-60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2.0925663251904387</v>
      </c>
      <c r="F39">
        <f>GT_Spot!S39</f>
        <v>0</v>
      </c>
      <c r="G39">
        <f>PPCL_NG!S39</f>
        <v>33.32697027542951</v>
      </c>
      <c r="H39">
        <f>PPCL_Spot!S39</f>
        <v>13.63</v>
      </c>
      <c r="I39">
        <f>Bawana_NG!S39</f>
        <v>21.56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121.1</v>
      </c>
      <c r="AB39" s="117">
        <f>-STOA!Q39</f>
        <v>0</v>
      </c>
      <c r="AC39">
        <f t="shared" si="0"/>
        <v>1.6870439220854556</v>
      </c>
      <c r="AD39">
        <f t="shared" si="1"/>
        <v>190.02249267853449</v>
      </c>
      <c r="AE39">
        <f>'IDT-1'!E39</f>
        <v>0</v>
      </c>
      <c r="AF39" s="26"/>
      <c r="AG39">
        <f t="shared" si="2"/>
        <v>190.02249267853449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2.0925663251904387</v>
      </c>
      <c r="F40">
        <f>GT_Spot!S40</f>
        <v>0</v>
      </c>
      <c r="G40">
        <f>PPCL_NG!S40</f>
        <v>33.32697027542951</v>
      </c>
      <c r="H40">
        <f>PPCL_Spot!S40</f>
        <v>14.543029797874558</v>
      </c>
      <c r="I40">
        <f>Bawana_NG!S40</f>
        <v>21.56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121.1</v>
      </c>
      <c r="AB40" s="117">
        <f>-STOA!Q40</f>
        <v>0</v>
      </c>
      <c r="AC40">
        <f t="shared" si="0"/>
        <v>1.6950785843067515</v>
      </c>
      <c r="AD40">
        <f t="shared" si="1"/>
        <v>190.92748781418774</v>
      </c>
      <c r="AE40">
        <f>'IDT-1'!E40</f>
        <v>0</v>
      </c>
      <c r="AF40" s="26"/>
      <c r="AG40">
        <f t="shared" si="2"/>
        <v>190.92748781418774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2.0925663251904387</v>
      </c>
      <c r="F41">
        <f>GT_Spot!S41</f>
        <v>0</v>
      </c>
      <c r="G41">
        <f>PPCL_NG!S41</f>
        <v>33.32697027542951</v>
      </c>
      <c r="H41">
        <f>PPCL_Spot!S41</f>
        <v>12.726969769102594</v>
      </c>
      <c r="I41">
        <f>Bawana_NG!S41</f>
        <v>21.56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121.1</v>
      </c>
      <c r="AB41" s="117">
        <f>-STOA!Q41</f>
        <v>0</v>
      </c>
      <c r="AC41">
        <f t="shared" si="0"/>
        <v>1.6790972560535584</v>
      </c>
      <c r="AD41">
        <f t="shared" si="1"/>
        <v>189.12740911366899</v>
      </c>
      <c r="AE41">
        <f>'IDT-1'!E41</f>
        <v>0</v>
      </c>
      <c r="AF41" s="26"/>
      <c r="AG41">
        <f t="shared" si="2"/>
        <v>189.12740911366899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2.0925663251904387</v>
      </c>
      <c r="F42">
        <f>GT_Spot!S42</f>
        <v>0</v>
      </c>
      <c r="G42">
        <f>PPCL_NG!S42</f>
        <v>33.32697027542951</v>
      </c>
      <c r="H42">
        <f>PPCL_Spot!S42</f>
        <v>13.63</v>
      </c>
      <c r="I42">
        <f>Bawana_NG!S42</f>
        <v>21.56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121.1</v>
      </c>
      <c r="AB42" s="117">
        <f>-STOA!Q42</f>
        <v>0</v>
      </c>
      <c r="AC42">
        <f t="shared" si="0"/>
        <v>2.0421690229732685</v>
      </c>
      <c r="AD42">
        <f t="shared" si="1"/>
        <v>149.66736757764667</v>
      </c>
      <c r="AE42">
        <f>'IDT-1'!E42</f>
        <v>0</v>
      </c>
      <c r="AF42" s="26"/>
      <c r="AG42">
        <f t="shared" si="2"/>
        <v>149.66736757764667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-40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2.0925663251904387</v>
      </c>
      <c r="F43">
        <f>GT_Spot!S43</f>
        <v>0</v>
      </c>
      <c r="G43">
        <f>PPCL_NG!S43</f>
        <v>33.32697027542951</v>
      </c>
      <c r="H43">
        <f>PPCL_Spot!S43</f>
        <v>13.63</v>
      </c>
      <c r="I43">
        <f>Bawana_NG!S43</f>
        <v>21.56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121.1</v>
      </c>
      <c r="AB43" s="117">
        <f>-STOA!Q43</f>
        <v>0</v>
      </c>
      <c r="AC43">
        <f t="shared" si="0"/>
        <v>1.6870439220854556</v>
      </c>
      <c r="AD43">
        <f t="shared" si="1"/>
        <v>190.02249267853449</v>
      </c>
      <c r="AE43">
        <f>'IDT-1'!E43</f>
        <v>0</v>
      </c>
      <c r="AF43" s="26"/>
      <c r="AG43">
        <f t="shared" si="2"/>
        <v>190.02249267853449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33.32697027542951</v>
      </c>
      <c r="H44">
        <f>PPCL_Spot!S44</f>
        <v>13.63</v>
      </c>
      <c r="I44">
        <f>Bawana_NG!S44</f>
        <v>21.56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121.1</v>
      </c>
      <c r="AB44" s="117">
        <f>-STOA!Q44</f>
        <v>0</v>
      </c>
      <c r="AC44">
        <f t="shared" si="0"/>
        <v>1.6870439220854556</v>
      </c>
      <c r="AD44">
        <f t="shared" si="1"/>
        <v>190.02249267853449</v>
      </c>
      <c r="AE44">
        <f>'IDT-1'!E44</f>
        <v>0</v>
      </c>
      <c r="AF44" s="26"/>
      <c r="AG44">
        <f t="shared" si="2"/>
        <v>190.02249267853449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2.0925663251904387</v>
      </c>
      <c r="F45">
        <f>GT_Spot!S45</f>
        <v>0</v>
      </c>
      <c r="G45">
        <f>PPCL_NG!S45</f>
        <v>33.32697027542951</v>
      </c>
      <c r="H45">
        <f>PPCL_Spot!S45</f>
        <v>13.63</v>
      </c>
      <c r="I45">
        <f>Bawana_NG!S45</f>
        <v>21.56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121.1</v>
      </c>
      <c r="AB45" s="117">
        <f>-STOA!Q45</f>
        <v>0</v>
      </c>
      <c r="AC45">
        <f t="shared" si="0"/>
        <v>1.6870439220854556</v>
      </c>
      <c r="AD45">
        <f t="shared" si="1"/>
        <v>190.02249267853449</v>
      </c>
      <c r="AE45">
        <f>'IDT-1'!E45</f>
        <v>0</v>
      </c>
      <c r="AF45" s="26"/>
      <c r="AG45">
        <f t="shared" si="2"/>
        <v>190.02249267853449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2.0925663251904387</v>
      </c>
      <c r="F46">
        <f>GT_Spot!S46</f>
        <v>0</v>
      </c>
      <c r="G46">
        <f>PPCL_NG!S46</f>
        <v>33.32697027542951</v>
      </c>
      <c r="H46">
        <f>PPCL_Spot!S46</f>
        <v>13.63</v>
      </c>
      <c r="I46">
        <f>Bawana_NG!S46</f>
        <v>21.56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121.1</v>
      </c>
      <c r="AB46" s="117">
        <f>-STOA!Q46</f>
        <v>0</v>
      </c>
      <c r="AC46">
        <f t="shared" si="0"/>
        <v>1.6870439220854556</v>
      </c>
      <c r="AD46">
        <f t="shared" si="1"/>
        <v>190.02249267853449</v>
      </c>
      <c r="AE46">
        <f>'IDT-1'!E46</f>
        <v>0</v>
      </c>
      <c r="AF46" s="26"/>
      <c r="AG46">
        <f t="shared" si="2"/>
        <v>190.02249267853449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2.0925663251904387</v>
      </c>
      <c r="F47">
        <f>GT_Spot!S47</f>
        <v>0</v>
      </c>
      <c r="G47">
        <f>PPCL_NG!S47</f>
        <v>33.32697027542951</v>
      </c>
      <c r="H47">
        <f>PPCL_Spot!S47</f>
        <v>14.543029797874558</v>
      </c>
      <c r="I47">
        <f>Bawana_NG!S47</f>
        <v>26.25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19.22</v>
      </c>
      <c r="Z47" s="75">
        <f>IEX!Q47</f>
        <v>0</v>
      </c>
      <c r="AA47" s="117">
        <f>STOA!K47</f>
        <v>52.86</v>
      </c>
      <c r="AB47" s="117">
        <f>-STOA!Q47</f>
        <v>0</v>
      </c>
      <c r="AC47">
        <f t="shared" si="0"/>
        <v>1.3473025843067516</v>
      </c>
      <c r="AD47">
        <f t="shared" si="1"/>
        <v>151.75526381418774</v>
      </c>
      <c r="AE47">
        <f>'IDT-1'!E47</f>
        <v>0</v>
      </c>
      <c r="AF47" s="26"/>
      <c r="AG47">
        <f t="shared" si="2"/>
        <v>151.75526381418774</v>
      </c>
      <c r="AI47" s="75">
        <f>PXIL!K47</f>
        <v>0</v>
      </c>
      <c r="AJ47" s="75">
        <f>PXIL!Q47</f>
        <v>0</v>
      </c>
      <c r="AK47" s="75">
        <f>RTM_IEX!K47</f>
        <v>4.8099999999999996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2.0925663251904387</v>
      </c>
      <c r="F48">
        <f>GT_Spot!S48</f>
        <v>0</v>
      </c>
      <c r="G48">
        <f>PPCL_NG!S48</f>
        <v>33.32697027542951</v>
      </c>
      <c r="H48">
        <f>PPCL_Spot!S48</f>
        <v>12.726969769102594</v>
      </c>
      <c r="I48">
        <f>Bawana_NG!S48</f>
        <v>26.25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57.67</v>
      </c>
      <c r="Z48" s="75">
        <f>IEX!Q48</f>
        <v>0</v>
      </c>
      <c r="AA48" s="117">
        <f>STOA!K48</f>
        <v>52.86</v>
      </c>
      <c r="AB48" s="117">
        <f>-STOA!Q48</f>
        <v>0</v>
      </c>
      <c r="AC48">
        <f t="shared" si="0"/>
        <v>1.6696812560535588</v>
      </c>
      <c r="AD48">
        <f t="shared" si="1"/>
        <v>188.06682511366901</v>
      </c>
      <c r="AE48">
        <f>'IDT-1'!E48</f>
        <v>0</v>
      </c>
      <c r="AF48" s="26"/>
      <c r="AG48">
        <f t="shared" si="2"/>
        <v>188.06682511366901</v>
      </c>
      <c r="AI48" s="75">
        <f>PXIL!K48</f>
        <v>0</v>
      </c>
      <c r="AJ48" s="75">
        <f>PXIL!Q48</f>
        <v>0</v>
      </c>
      <c r="AK48" s="75">
        <f>RTM_IEX!K48</f>
        <v>4.8099999999999996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2.0925663251904387</v>
      </c>
      <c r="F49">
        <f>GT_Spot!S49</f>
        <v>0</v>
      </c>
      <c r="G49">
        <f>PPCL_NG!S49</f>
        <v>33.32697027542951</v>
      </c>
      <c r="H49">
        <f>PPCL_Spot!S49</f>
        <v>13.63</v>
      </c>
      <c r="I49">
        <f>Bawana_NG!S49</f>
        <v>26.25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57.67</v>
      </c>
      <c r="Z49" s="75">
        <f>IEX!Q49</f>
        <v>0</v>
      </c>
      <c r="AA49" s="117">
        <f>STOA!K49</f>
        <v>52.86</v>
      </c>
      <c r="AB49" s="117">
        <f>-STOA!Q49</f>
        <v>0</v>
      </c>
      <c r="AC49">
        <f t="shared" si="0"/>
        <v>1.6776279220854557</v>
      </c>
      <c r="AD49">
        <f t="shared" si="1"/>
        <v>188.96190867853451</v>
      </c>
      <c r="AE49">
        <f>'IDT-1'!E49</f>
        <v>0</v>
      </c>
      <c r="AF49" s="26"/>
      <c r="AG49">
        <f t="shared" si="2"/>
        <v>188.96190867853451</v>
      </c>
      <c r="AI49" s="75">
        <f>PXIL!K49</f>
        <v>0</v>
      </c>
      <c r="AJ49" s="75">
        <f>PXIL!Q49</f>
        <v>0</v>
      </c>
      <c r="AK49" s="75">
        <f>RTM_IEX!K49</f>
        <v>4.8099999999999996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2.0925663251904387</v>
      </c>
      <c r="F50">
        <f>GT_Spot!S50</f>
        <v>0</v>
      </c>
      <c r="G50">
        <f>PPCL_NG!S50</f>
        <v>33.32697027542951</v>
      </c>
      <c r="H50">
        <f>PPCL_Spot!S50</f>
        <v>13.63</v>
      </c>
      <c r="I50">
        <f>Bawana_NG!S50</f>
        <v>26.25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57.67</v>
      </c>
      <c r="Z50" s="75">
        <f>IEX!Q50</f>
        <v>0</v>
      </c>
      <c r="AA50" s="117">
        <f>STOA!K50</f>
        <v>52.86</v>
      </c>
      <c r="AB50" s="117">
        <f>-STOA!Q50</f>
        <v>0</v>
      </c>
      <c r="AC50">
        <f t="shared" si="0"/>
        <v>1.6776279220854557</v>
      </c>
      <c r="AD50">
        <f t="shared" si="1"/>
        <v>188.96190867853451</v>
      </c>
      <c r="AE50">
        <f>'IDT-1'!E50</f>
        <v>0</v>
      </c>
      <c r="AF50" s="26"/>
      <c r="AG50">
        <f t="shared" si="2"/>
        <v>188.96190867853451</v>
      </c>
      <c r="AI50" s="75">
        <f>PXIL!K50</f>
        <v>0</v>
      </c>
      <c r="AJ50" s="75">
        <f>PXIL!Q50</f>
        <v>0</v>
      </c>
      <c r="AK50" s="75">
        <f>RTM_IEX!K50</f>
        <v>4.8099999999999996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2.0925663251904387</v>
      </c>
      <c r="F51">
        <f>GT_Spot!S51</f>
        <v>0</v>
      </c>
      <c r="G51">
        <f>PPCL_NG!S51</f>
        <v>33.32697027542951</v>
      </c>
      <c r="H51">
        <f>PPCL_Spot!S51</f>
        <v>13.63</v>
      </c>
      <c r="I51">
        <f>Bawana_NG!S51</f>
        <v>26.25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57.67</v>
      </c>
      <c r="Z51" s="75">
        <f>IEX!Q51</f>
        <v>0</v>
      </c>
      <c r="AA51" s="117">
        <f>STOA!K51</f>
        <v>52.86</v>
      </c>
      <c r="AB51" s="117">
        <f>-STOA!Q51</f>
        <v>0</v>
      </c>
      <c r="AC51">
        <f t="shared" si="0"/>
        <v>1.6776279220854557</v>
      </c>
      <c r="AD51">
        <f t="shared" si="1"/>
        <v>188.96190867853451</v>
      </c>
      <c r="AE51">
        <f>'IDT-1'!E51</f>
        <v>0</v>
      </c>
      <c r="AF51" s="26"/>
      <c r="AG51">
        <f t="shared" si="2"/>
        <v>188.96190867853451</v>
      </c>
      <c r="AI51" s="75">
        <f>PXIL!K51</f>
        <v>0</v>
      </c>
      <c r="AJ51" s="75">
        <f>PXIL!Q51</f>
        <v>0</v>
      </c>
      <c r="AK51" s="75">
        <f>RTM_IEX!K51</f>
        <v>4.8099999999999996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2.0925663251904387</v>
      </c>
      <c r="F52">
        <f>GT_Spot!S52</f>
        <v>0</v>
      </c>
      <c r="G52">
        <f>PPCL_NG!S52</f>
        <v>33.32697027542951</v>
      </c>
      <c r="H52">
        <f>PPCL_Spot!S52</f>
        <v>13.63</v>
      </c>
      <c r="I52">
        <f>Bawana_NG!S52</f>
        <v>26.25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9.61</v>
      </c>
      <c r="Z52" s="75">
        <f>IEX!Q52</f>
        <v>0</v>
      </c>
      <c r="AA52" s="117">
        <f>STOA!K52</f>
        <v>52.86</v>
      </c>
      <c r="AB52" s="117">
        <f>-STOA!Q52</f>
        <v>0</v>
      </c>
      <c r="AC52">
        <f t="shared" si="0"/>
        <v>1.2546999220854556</v>
      </c>
      <c r="AD52">
        <f t="shared" si="1"/>
        <v>141.3248366785345</v>
      </c>
      <c r="AE52">
        <f>'IDT-1'!E52</f>
        <v>0</v>
      </c>
      <c r="AF52" s="26"/>
      <c r="AG52">
        <f t="shared" si="2"/>
        <v>141.3248366785345</v>
      </c>
      <c r="AI52" s="75">
        <f>PXIL!K52</f>
        <v>0</v>
      </c>
      <c r="AJ52" s="75">
        <f>PXIL!Q52</f>
        <v>0</v>
      </c>
      <c r="AK52" s="75">
        <f>RTM_IEX!K52</f>
        <v>4.8099999999999996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2.0925663251904387</v>
      </c>
      <c r="F53">
        <f>GT_Spot!S53</f>
        <v>0</v>
      </c>
      <c r="G53">
        <f>PPCL_NG!S53</f>
        <v>33.32697027542951</v>
      </c>
      <c r="H53">
        <f>PPCL_Spot!S53</f>
        <v>13.63</v>
      </c>
      <c r="I53">
        <f>Bawana_NG!S53</f>
        <v>26.25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57.67</v>
      </c>
      <c r="Z53" s="75">
        <f>IEX!Q53</f>
        <v>0</v>
      </c>
      <c r="AA53" s="117">
        <f>STOA!K53</f>
        <v>52.86</v>
      </c>
      <c r="AB53" s="117">
        <f>-STOA!Q53</f>
        <v>0</v>
      </c>
      <c r="AC53">
        <f t="shared" si="0"/>
        <v>1.6776279220854557</v>
      </c>
      <c r="AD53">
        <f t="shared" si="1"/>
        <v>188.96190867853451</v>
      </c>
      <c r="AE53">
        <f>'IDT-1'!E53</f>
        <v>0</v>
      </c>
      <c r="AF53" s="26"/>
      <c r="AG53">
        <f t="shared" si="2"/>
        <v>188.96190867853451</v>
      </c>
      <c r="AI53" s="75">
        <f>PXIL!K53</f>
        <v>0</v>
      </c>
      <c r="AJ53" s="75">
        <f>PXIL!Q53</f>
        <v>0</v>
      </c>
      <c r="AK53" s="75">
        <f>RTM_IEX!K53</f>
        <v>4.8099999999999996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2.0925663251904387</v>
      </c>
      <c r="F54">
        <f>GT_Spot!S54</f>
        <v>0</v>
      </c>
      <c r="G54">
        <f>PPCL_NG!S54</f>
        <v>33.32697027542951</v>
      </c>
      <c r="H54">
        <f>PPCL_Spot!S54</f>
        <v>13.63</v>
      </c>
      <c r="I54">
        <f>Bawana_NG!S54</f>
        <v>26.25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43.25</v>
      </c>
      <c r="Z54" s="75">
        <f>IEX!Q54</f>
        <v>0</v>
      </c>
      <c r="AA54" s="117">
        <f>STOA!K54</f>
        <v>52.86</v>
      </c>
      <c r="AB54" s="117">
        <f>-STOA!Q54</f>
        <v>0</v>
      </c>
      <c r="AC54">
        <f t="shared" si="0"/>
        <v>1.5507319220854556</v>
      </c>
      <c r="AD54">
        <f t="shared" si="1"/>
        <v>174.66880467853451</v>
      </c>
      <c r="AE54">
        <f>'IDT-1'!E54</f>
        <v>0</v>
      </c>
      <c r="AF54" s="26"/>
      <c r="AG54">
        <f t="shared" si="2"/>
        <v>174.66880467853451</v>
      </c>
      <c r="AI54" s="75">
        <f>PXIL!K54</f>
        <v>0</v>
      </c>
      <c r="AJ54" s="75">
        <f>PXIL!Q54</f>
        <v>0</v>
      </c>
      <c r="AK54" s="75">
        <f>RTM_IEX!K54</f>
        <v>4.8099999999999996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2.0929053142702991</v>
      </c>
      <c r="F55">
        <f>GT_Spot!S55</f>
        <v>0</v>
      </c>
      <c r="G55">
        <f>PPCL_NG!S55</f>
        <v>33.32697027542951</v>
      </c>
      <c r="H55">
        <f>PPCL_Spot!S55</f>
        <v>13.63</v>
      </c>
      <c r="I55">
        <f>Bawana_NG!S55</f>
        <v>26.25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43.25</v>
      </c>
      <c r="Z55" s="75">
        <f>IEX!Q55</f>
        <v>0</v>
      </c>
      <c r="AA55" s="117">
        <f>STOA!K55</f>
        <v>52.86</v>
      </c>
      <c r="AB55" s="117">
        <f>-STOA!Q55</f>
        <v>0</v>
      </c>
      <c r="AC55">
        <f t="shared" si="0"/>
        <v>1.5507349051893584</v>
      </c>
      <c r="AD55">
        <f t="shared" si="1"/>
        <v>174.66914068451047</v>
      </c>
      <c r="AE55">
        <f>'IDT-1'!E55</f>
        <v>0</v>
      </c>
      <c r="AF55" s="26"/>
      <c r="AG55">
        <f t="shared" si="2"/>
        <v>174.66914068451047</v>
      </c>
      <c r="AI55" s="75">
        <f>PXIL!K55</f>
        <v>0</v>
      </c>
      <c r="AJ55" s="75">
        <f>PXIL!Q55</f>
        <v>0</v>
      </c>
      <c r="AK55" s="75">
        <f>RTM_IEX!K55</f>
        <v>4.8099999999999996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1.6108637339055794</v>
      </c>
      <c r="F56">
        <f>GT_Spot!S56</f>
        <v>0</v>
      </c>
      <c r="G56">
        <f>PPCL_NG!S56</f>
        <v>33.32697027542951</v>
      </c>
      <c r="H56">
        <f>PPCL_Spot!S56</f>
        <v>12.51</v>
      </c>
      <c r="I56">
        <f>Bawana_NG!S56</f>
        <v>26.25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38.44</v>
      </c>
      <c r="Z56" s="75">
        <f>IEX!Q56</f>
        <v>0</v>
      </c>
      <c r="AA56" s="117">
        <f>STOA!K56</f>
        <v>52.86</v>
      </c>
      <c r="AB56" s="117">
        <f>-STOA!Q56</f>
        <v>0</v>
      </c>
      <c r="AC56">
        <f t="shared" si="0"/>
        <v>1.4943089392821485</v>
      </c>
      <c r="AD56">
        <f t="shared" si="1"/>
        <v>168.31352507005292</v>
      </c>
      <c r="AE56">
        <f>'IDT-1'!E56</f>
        <v>0</v>
      </c>
      <c r="AF56" s="26"/>
      <c r="AG56">
        <f t="shared" si="2"/>
        <v>168.31352507005292</v>
      </c>
      <c r="AI56" s="75">
        <f>PXIL!K56</f>
        <v>0</v>
      </c>
      <c r="AJ56" s="75">
        <f>PXIL!Q56</f>
        <v>0</v>
      </c>
      <c r="AK56" s="75">
        <f>RTM_IEX!K56</f>
        <v>4.8099999999999996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1.6108637339055794</v>
      </c>
      <c r="F57">
        <f>GT_Spot!S57</f>
        <v>0</v>
      </c>
      <c r="G57">
        <f>PPCL_NG!S57</f>
        <v>33.32697027542951</v>
      </c>
      <c r="H57">
        <f>PPCL_Spot!S57</f>
        <v>14.543029797874558</v>
      </c>
      <c r="I57">
        <f>Bawana_NG!S57</f>
        <v>26.25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1.92</v>
      </c>
      <c r="Z57" s="75">
        <f>IEX!Q57</f>
        <v>0</v>
      </c>
      <c r="AA57" s="117">
        <f>STOA!K57</f>
        <v>52.86</v>
      </c>
      <c r="AB57" s="117">
        <f>-STOA!Q57</f>
        <v>0</v>
      </c>
      <c r="AC57">
        <f t="shared" si="0"/>
        <v>1.190823601503445</v>
      </c>
      <c r="AD57">
        <f t="shared" si="1"/>
        <v>134.13004020570622</v>
      </c>
      <c r="AE57">
        <f>'IDT-1'!E57</f>
        <v>0</v>
      </c>
      <c r="AF57" s="26"/>
      <c r="AG57">
        <f t="shared" si="2"/>
        <v>134.13004020570622</v>
      </c>
      <c r="AI57" s="75">
        <f>PXIL!K57</f>
        <v>0</v>
      </c>
      <c r="AJ57" s="75">
        <f>PXIL!Q57</f>
        <v>0</v>
      </c>
      <c r="AK57" s="75">
        <f>RTM_IEX!K57</f>
        <v>4.8099999999999996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1.6108637339055794</v>
      </c>
      <c r="F58">
        <f>GT_Spot!S58</f>
        <v>0</v>
      </c>
      <c r="G58">
        <f>PPCL_NG!S58</f>
        <v>33.32697027542951</v>
      </c>
      <c r="H58">
        <f>PPCL_Spot!S58</f>
        <v>13.63</v>
      </c>
      <c r="I58">
        <f>Bawana_NG!S58</f>
        <v>26.25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38.44</v>
      </c>
      <c r="Z58" s="75">
        <f>IEX!Q58</f>
        <v>0</v>
      </c>
      <c r="AA58" s="117">
        <f>STOA!K58</f>
        <v>52.86</v>
      </c>
      <c r="AB58" s="117">
        <f>-STOA!Q58</f>
        <v>0</v>
      </c>
      <c r="AC58">
        <f t="shared" si="0"/>
        <v>1.5887329392821488</v>
      </c>
      <c r="AD58">
        <f t="shared" si="1"/>
        <v>178.9491010700529</v>
      </c>
      <c r="AE58">
        <f>'IDT-1'!E58</f>
        <v>0</v>
      </c>
      <c r="AF58" s="26"/>
      <c r="AG58">
        <f t="shared" si="2"/>
        <v>178.9491010700529</v>
      </c>
      <c r="AI58" s="75">
        <f>PXIL!K58</f>
        <v>0</v>
      </c>
      <c r="AJ58" s="75">
        <f>PXIL!Q58</f>
        <v>0</v>
      </c>
      <c r="AK58" s="75">
        <f>RTM_IEX!K58</f>
        <v>14.42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2.0929053142702991</v>
      </c>
      <c r="F59">
        <f>GT_Spot!S59</f>
        <v>0</v>
      </c>
      <c r="G59">
        <f>PPCL_NG!S59</f>
        <v>33.32697027542951</v>
      </c>
      <c r="H59">
        <f>PPCL_Spot!S59</f>
        <v>13.63</v>
      </c>
      <c r="I59">
        <f>Bawana_NG!S59</f>
        <v>26.25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24.03</v>
      </c>
      <c r="Z59" s="75">
        <f>IEX!Q59</f>
        <v>0</v>
      </c>
      <c r="AA59" s="117">
        <f>STOA!K59</f>
        <v>52.86</v>
      </c>
      <c r="AB59" s="117">
        <f>-STOA!Q59</f>
        <v>0</v>
      </c>
      <c r="AC59">
        <f t="shared" si="0"/>
        <v>1.5507349051893584</v>
      </c>
      <c r="AD59">
        <f t="shared" si="1"/>
        <v>174.66914068451044</v>
      </c>
      <c r="AE59">
        <f>'IDT-1'!E59</f>
        <v>0</v>
      </c>
      <c r="AF59" s="26"/>
      <c r="AG59">
        <f t="shared" si="2"/>
        <v>174.66914068451044</v>
      </c>
      <c r="AI59" s="75">
        <f>PXIL!K59</f>
        <v>0</v>
      </c>
      <c r="AJ59" s="75">
        <f>PXIL!Q59</f>
        <v>0</v>
      </c>
      <c r="AK59" s="75">
        <f>RTM_IEX!K59</f>
        <v>24.03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2.0929053142702991</v>
      </c>
      <c r="F60">
        <f>GT_Spot!S60</f>
        <v>0</v>
      </c>
      <c r="G60">
        <f>PPCL_NG!S60</f>
        <v>33.32697027542951</v>
      </c>
      <c r="H60">
        <f>PPCL_Spot!S60</f>
        <v>13.63</v>
      </c>
      <c r="I60">
        <f>Bawana_NG!S60</f>
        <v>26.25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14.42</v>
      </c>
      <c r="Z60" s="75">
        <f>IEX!Q60</f>
        <v>0</v>
      </c>
      <c r="AA60" s="117">
        <f>STOA!K60</f>
        <v>52.86</v>
      </c>
      <c r="AB60" s="117">
        <f>-STOA!Q60</f>
        <v>0</v>
      </c>
      <c r="AC60">
        <f t="shared" si="0"/>
        <v>1.4239269051893584</v>
      </c>
      <c r="AD60">
        <f t="shared" si="1"/>
        <v>160.38594868451045</v>
      </c>
      <c r="AE60">
        <f>'IDT-1'!E60</f>
        <v>0</v>
      </c>
      <c r="AF60" s="26"/>
      <c r="AG60">
        <f t="shared" si="2"/>
        <v>160.38594868451045</v>
      </c>
      <c r="AI60" s="75">
        <f>PXIL!K60</f>
        <v>0</v>
      </c>
      <c r="AJ60" s="75">
        <f>PXIL!Q60</f>
        <v>0</v>
      </c>
      <c r="AK60" s="75">
        <f>RTM_IEX!K60</f>
        <v>19.23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2.0929053142702991</v>
      </c>
      <c r="F61">
        <f>GT_Spot!S61</f>
        <v>0</v>
      </c>
      <c r="G61">
        <f>PPCL_NG!S61</f>
        <v>33.32697027542951</v>
      </c>
      <c r="H61">
        <f>PPCL_Spot!S61</f>
        <v>13.63</v>
      </c>
      <c r="I61">
        <f>Bawana_NG!S61</f>
        <v>26.25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1.92</v>
      </c>
      <c r="Z61" s="75">
        <f>IEX!Q61</f>
        <v>0</v>
      </c>
      <c r="AA61" s="117">
        <f>STOA!K61</f>
        <v>52.86</v>
      </c>
      <c r="AB61" s="117">
        <f>-STOA!Q61</f>
        <v>0</v>
      </c>
      <c r="AC61">
        <f t="shared" si="0"/>
        <v>1.1870309051893584</v>
      </c>
      <c r="AD61">
        <f t="shared" si="1"/>
        <v>133.70284468451047</v>
      </c>
      <c r="AE61">
        <f>'IDT-1'!E61</f>
        <v>0</v>
      </c>
      <c r="AF61" s="26"/>
      <c r="AG61">
        <f t="shared" si="2"/>
        <v>133.70284468451047</v>
      </c>
      <c r="AI61" s="75">
        <f>PXIL!K61</f>
        <v>0</v>
      </c>
      <c r="AJ61" s="75">
        <f>PXIL!Q61</f>
        <v>0</v>
      </c>
      <c r="AK61" s="75">
        <f>RTM_IEX!K61</f>
        <v>4.8099999999999996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2.0929053142702991</v>
      </c>
      <c r="F62">
        <f>GT_Spot!S62</f>
        <v>0</v>
      </c>
      <c r="G62">
        <f>PPCL_NG!S62</f>
        <v>33.32697027542951</v>
      </c>
      <c r="H62">
        <f>PPCL_Spot!S62</f>
        <v>12.51</v>
      </c>
      <c r="I62">
        <f>Bawana_NG!S62</f>
        <v>26.251183080365593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38.44</v>
      </c>
      <c r="Z62" s="75">
        <f>IEX!Q62</f>
        <v>0</v>
      </c>
      <c r="AA62" s="117">
        <f>STOA!K62</f>
        <v>52.86</v>
      </c>
      <c r="AB62" s="117">
        <f>-STOA!Q62</f>
        <v>0</v>
      </c>
      <c r="AC62">
        <f t="shared" si="0"/>
        <v>1.6253693162965757</v>
      </c>
      <c r="AD62">
        <f t="shared" si="1"/>
        <v>183.07568935376884</v>
      </c>
      <c r="AE62">
        <f>'IDT-1'!E62</f>
        <v>0</v>
      </c>
      <c r="AF62" s="26"/>
      <c r="AG62">
        <f t="shared" si="2"/>
        <v>183.07568935376884</v>
      </c>
      <c r="AI62" s="75">
        <f>PXIL!K62</f>
        <v>0</v>
      </c>
      <c r="AJ62" s="75">
        <f>PXIL!Q62</f>
        <v>0</v>
      </c>
      <c r="AK62" s="75">
        <f>RTM_IEX!K62</f>
        <v>19.22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2.0925663251904387</v>
      </c>
      <c r="F63">
        <f>GT_Spot!S63</f>
        <v>0</v>
      </c>
      <c r="G63">
        <f>PPCL_NG!S63</f>
        <v>33.32697027542951</v>
      </c>
      <c r="H63">
        <f>PPCL_Spot!S63</f>
        <v>14.543029797874558</v>
      </c>
      <c r="I63">
        <f>Bawana_NG!S63</f>
        <v>26.25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24.03</v>
      </c>
      <c r="Z63" s="75">
        <f>IEX!Q63</f>
        <v>0</v>
      </c>
      <c r="AA63" s="117">
        <f>STOA!K63</f>
        <v>52.86</v>
      </c>
      <c r="AB63" s="117">
        <f>-STOA!Q63</f>
        <v>0</v>
      </c>
      <c r="AC63">
        <f t="shared" si="0"/>
        <v>1.5165265843067517</v>
      </c>
      <c r="AD63">
        <f t="shared" si="1"/>
        <v>170.81603981418775</v>
      </c>
      <c r="AE63">
        <f>'IDT-1'!E63</f>
        <v>0</v>
      </c>
      <c r="AF63" s="26"/>
      <c r="AG63">
        <f t="shared" si="2"/>
        <v>170.81603981418775</v>
      </c>
      <c r="AI63" s="75">
        <f>PXIL!K63</f>
        <v>0</v>
      </c>
      <c r="AJ63" s="75">
        <f>PXIL!Q63</f>
        <v>0</v>
      </c>
      <c r="AK63" s="75">
        <f>RTM_IEX!K63</f>
        <v>19.23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2.0925663251904387</v>
      </c>
      <c r="F64">
        <f>GT_Spot!S64</f>
        <v>0</v>
      </c>
      <c r="G64">
        <f>PPCL_NG!S64</f>
        <v>33.32697027542951</v>
      </c>
      <c r="H64">
        <f>PPCL_Spot!S64</f>
        <v>13.63</v>
      </c>
      <c r="I64">
        <f>Bawana_NG!S64</f>
        <v>26.25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1.92</v>
      </c>
      <c r="Z64" s="75">
        <f>IEX!Q64</f>
        <v>0</v>
      </c>
      <c r="AA64" s="117">
        <f>STOA!K64</f>
        <v>52.86</v>
      </c>
      <c r="AB64" s="117">
        <f>-STOA!Q64</f>
        <v>0</v>
      </c>
      <c r="AC64">
        <f t="shared" si="0"/>
        <v>1.2292679220854557</v>
      </c>
      <c r="AD64">
        <f t="shared" si="1"/>
        <v>138.46026867853448</v>
      </c>
      <c r="AE64">
        <f>'IDT-1'!E64</f>
        <v>0</v>
      </c>
      <c r="AF64" s="26"/>
      <c r="AG64">
        <f t="shared" si="2"/>
        <v>138.46026867853448</v>
      </c>
      <c r="AI64" s="75">
        <f>PXIL!K64</f>
        <v>0</v>
      </c>
      <c r="AJ64" s="75">
        <f>PXIL!Q64</f>
        <v>0</v>
      </c>
      <c r="AK64" s="75">
        <f>RTM_IEX!K64</f>
        <v>9.61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2.0925663251904387</v>
      </c>
      <c r="F65">
        <f>GT_Spot!S65</f>
        <v>0</v>
      </c>
      <c r="G65">
        <f>PPCL_NG!S65</f>
        <v>33.32697027542951</v>
      </c>
      <c r="H65">
        <f>PPCL_Spot!S65</f>
        <v>13.63</v>
      </c>
      <c r="I65">
        <f>Bawana_NG!S65</f>
        <v>26.25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33.64</v>
      </c>
      <c r="Z65" s="75">
        <f>IEX!Q65</f>
        <v>0</v>
      </c>
      <c r="AA65" s="117">
        <f>STOA!K65</f>
        <v>52.86</v>
      </c>
      <c r="AB65" s="117">
        <f>-STOA!Q65</f>
        <v>0</v>
      </c>
      <c r="AC65">
        <f t="shared" si="0"/>
        <v>1.5084039220854555</v>
      </c>
      <c r="AD65">
        <f t="shared" si="1"/>
        <v>169.90113267853451</v>
      </c>
      <c r="AE65">
        <f>'IDT-1'!E65</f>
        <v>0</v>
      </c>
      <c r="AF65" s="26"/>
      <c r="AG65">
        <f t="shared" si="2"/>
        <v>169.90113267853451</v>
      </c>
      <c r="AI65" s="75">
        <f>PXIL!K65</f>
        <v>0</v>
      </c>
      <c r="AJ65" s="75">
        <f>PXIL!Q65</f>
        <v>0</v>
      </c>
      <c r="AK65" s="75">
        <f>RTM_IEX!K65</f>
        <v>9.61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2.0925663251904387</v>
      </c>
      <c r="F66">
        <f>GT_Spot!S66</f>
        <v>0</v>
      </c>
      <c r="G66">
        <f>PPCL_NG!S66</f>
        <v>33.32697027542951</v>
      </c>
      <c r="H66">
        <f>PPCL_Spot!S66</f>
        <v>13.63</v>
      </c>
      <c r="I66">
        <f>Bawana_NG!S66</f>
        <v>26.25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1.92</v>
      </c>
      <c r="Z66" s="75">
        <f>IEX!Q66</f>
        <v>0</v>
      </c>
      <c r="AA66" s="117">
        <f>STOA!K66</f>
        <v>52.86</v>
      </c>
      <c r="AB66" s="117">
        <f>-STOA!Q66</f>
        <v>0</v>
      </c>
      <c r="AC66">
        <f t="shared" si="0"/>
        <v>1.2292679220854557</v>
      </c>
      <c r="AD66">
        <f t="shared" si="1"/>
        <v>138.46026867853448</v>
      </c>
      <c r="AE66">
        <f>'IDT-1'!E66</f>
        <v>0</v>
      </c>
      <c r="AF66" s="26"/>
      <c r="AG66">
        <f t="shared" si="2"/>
        <v>138.46026867853448</v>
      </c>
      <c r="AI66" s="75">
        <f>PXIL!K66</f>
        <v>0</v>
      </c>
      <c r="AJ66" s="75">
        <f>PXIL!Q66</f>
        <v>0</v>
      </c>
      <c r="AK66" s="75">
        <f>RTM_IEX!K66</f>
        <v>9.61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2.0925663251904387</v>
      </c>
      <c r="F67">
        <f>GT_Spot!S67</f>
        <v>0</v>
      </c>
      <c r="G67">
        <f>PPCL_NG!S67</f>
        <v>33.32697027542951</v>
      </c>
      <c r="H67">
        <f>PPCL_Spot!S67</f>
        <v>13.63</v>
      </c>
      <c r="I67">
        <f>Bawana_NG!S67</f>
        <v>21.56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121.1</v>
      </c>
      <c r="AB67" s="117">
        <f>-STOA!Q67</f>
        <v>0</v>
      </c>
      <c r="AC67">
        <f t="shared" si="0"/>
        <v>1.8202158349183855</v>
      </c>
      <c r="AD67">
        <f t="shared" si="1"/>
        <v>174.88932076570157</v>
      </c>
      <c r="AE67">
        <f>'IDT-1'!E67</f>
        <v>0</v>
      </c>
      <c r="AF67" s="26"/>
      <c r="AG67">
        <f t="shared" si="2"/>
        <v>174.88932076570157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2.0925663251904387</v>
      </c>
      <c r="F68">
        <f>GT_Spot!S68</f>
        <v>0</v>
      </c>
      <c r="G68">
        <f>PPCL_NG!S68</f>
        <v>33.32697027542951</v>
      </c>
      <c r="H68">
        <f>PPCL_Spot!S68</f>
        <v>12.51</v>
      </c>
      <c r="I68">
        <f>Bawana_NG!S68</f>
        <v>21.911080712763617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121.1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1.813449345190705</v>
      </c>
      <c r="AD68">
        <f t="shared" ref="AD68:AD98" si="4">SUM(B68:AB68,AI68:AR68)-AC68</f>
        <v>174.12716796819282</v>
      </c>
      <c r="AE68">
        <f>'IDT-1'!E68</f>
        <v>0</v>
      </c>
      <c r="AF68" s="26"/>
      <c r="AG68">
        <f t="shared" ref="AG68:AG98" si="5">SUM(AD68:AF68)</f>
        <v>174.12716796819282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2.0925663251904387</v>
      </c>
      <c r="F69">
        <f>GT_Spot!S69</f>
        <v>0</v>
      </c>
      <c r="G69">
        <f>PPCL_NG!S69</f>
        <v>33.32697027542951</v>
      </c>
      <c r="H69">
        <f>PPCL_Spot!S69</f>
        <v>14.543029797874558</v>
      </c>
      <c r="I69">
        <f>Bawana_NG!S69</f>
        <v>21.7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121.1</v>
      </c>
      <c r="AB69" s="117">
        <f>-STOA!Q69</f>
        <v>0</v>
      </c>
      <c r="AC69">
        <f t="shared" si="3"/>
        <v>1.8294824971396815</v>
      </c>
      <c r="AD69">
        <f t="shared" si="4"/>
        <v>175.93308390135482</v>
      </c>
      <c r="AE69">
        <f>'IDT-1'!E69</f>
        <v>0</v>
      </c>
      <c r="AF69" s="26"/>
      <c r="AG69">
        <f t="shared" si="5"/>
        <v>175.93308390135482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2.0925663251904387</v>
      </c>
      <c r="F70">
        <f>GT_Spot!S70</f>
        <v>0</v>
      </c>
      <c r="G70">
        <f>PPCL_NG!S70</f>
        <v>33.32697027542951</v>
      </c>
      <c r="H70">
        <f>PPCL_Spot!S70</f>
        <v>13.63</v>
      </c>
      <c r="I70">
        <f>Bawana_NG!S70</f>
        <v>21.7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121.1</v>
      </c>
      <c r="AB70" s="117">
        <f>-STOA!Q70</f>
        <v>0</v>
      </c>
      <c r="AC70">
        <f t="shared" si="3"/>
        <v>1.8214478349183856</v>
      </c>
      <c r="AD70">
        <f t="shared" si="4"/>
        <v>175.02808876570157</v>
      </c>
      <c r="AE70">
        <f>'IDT-1'!E70</f>
        <v>0</v>
      </c>
      <c r="AF70" s="26"/>
      <c r="AG70">
        <f t="shared" si="5"/>
        <v>175.02808876570157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-15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2.0925663251904387</v>
      </c>
      <c r="F71">
        <f>GT_Spot!S71</f>
        <v>0</v>
      </c>
      <c r="G71">
        <f>PPCL_NG!S71</f>
        <v>33.32697027542951</v>
      </c>
      <c r="H71">
        <f>PPCL_Spot!S71</f>
        <v>13.63</v>
      </c>
      <c r="I71">
        <f>Bawana_NG!S71</f>
        <v>21.57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121.1</v>
      </c>
      <c r="AB71" s="117">
        <f>-STOA!Q71</f>
        <v>0</v>
      </c>
      <c r="AC71">
        <f t="shared" si="3"/>
        <v>2.2198195734171748</v>
      </c>
      <c r="AD71">
        <f t="shared" si="4"/>
        <v>129.49971702720279</v>
      </c>
      <c r="AE71">
        <f>'IDT-1'!E71</f>
        <v>0</v>
      </c>
      <c r="AF71" s="26"/>
      <c r="AG71">
        <f t="shared" si="5"/>
        <v>129.49971702720279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-60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2.0925663251904387</v>
      </c>
      <c r="F72">
        <f>GT_Spot!S72</f>
        <v>0</v>
      </c>
      <c r="G72">
        <f>PPCL_NG!S72</f>
        <v>33.32697027542951</v>
      </c>
      <c r="H72">
        <f>PPCL_Spot!S72</f>
        <v>13.63</v>
      </c>
      <c r="I72">
        <f>Bawana_NG!S72</f>
        <v>21.56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121.1</v>
      </c>
      <c r="AB72" s="117">
        <f>-STOA!Q72</f>
        <v>0</v>
      </c>
      <c r="AC72">
        <f t="shared" si="3"/>
        <v>1.8646064725293621</v>
      </c>
      <c r="AD72">
        <f t="shared" si="4"/>
        <v>169.84493012809057</v>
      </c>
      <c r="AE72">
        <f>'IDT-1'!E72</f>
        <v>0</v>
      </c>
      <c r="AF72" s="26"/>
      <c r="AG72">
        <f t="shared" si="5"/>
        <v>169.84493012809057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2.0925663251904387</v>
      </c>
      <c r="F73">
        <f>GT_Spot!S73</f>
        <v>0</v>
      </c>
      <c r="G73">
        <f>PPCL_NG!S73</f>
        <v>33.32697027542951</v>
      </c>
      <c r="H73">
        <f>PPCL_Spot!S73</f>
        <v>13.63</v>
      </c>
      <c r="I73">
        <f>Bawana_NG!S73</f>
        <v>21.56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121.1</v>
      </c>
      <c r="AB73" s="117">
        <f>-STOA!Q73</f>
        <v>0</v>
      </c>
      <c r="AC73">
        <f t="shared" si="3"/>
        <v>1.8646064725293621</v>
      </c>
      <c r="AD73">
        <f t="shared" si="4"/>
        <v>169.84493012809057</v>
      </c>
      <c r="AE73">
        <f>'IDT-1'!E73</f>
        <v>0</v>
      </c>
      <c r="AF73" s="26"/>
      <c r="AG73">
        <f t="shared" si="5"/>
        <v>169.84493012809057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2.0925663251904387</v>
      </c>
      <c r="F74">
        <f>GT_Spot!S74</f>
        <v>0</v>
      </c>
      <c r="G74">
        <f>PPCL_NG!S74</f>
        <v>33.32697027542951</v>
      </c>
      <c r="H74">
        <f>PPCL_Spot!S74</f>
        <v>12.51</v>
      </c>
      <c r="I74">
        <f>Bawana_NG!S74</f>
        <v>21.57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121.1</v>
      </c>
      <c r="AB74" s="117">
        <f>-STOA!Q74</f>
        <v>0</v>
      </c>
      <c r="AC74">
        <f t="shared" si="3"/>
        <v>1.8548384725293621</v>
      </c>
      <c r="AD74">
        <f t="shared" si="4"/>
        <v>168.74469812809059</v>
      </c>
      <c r="AE74">
        <f>'IDT-1'!E74</f>
        <v>0</v>
      </c>
      <c r="AF74" s="26"/>
      <c r="AG74">
        <f t="shared" si="5"/>
        <v>168.74469812809059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2.1089571841344892</v>
      </c>
      <c r="F75">
        <f>GT_Spot!S75</f>
        <v>0</v>
      </c>
      <c r="G75">
        <f>PPCL_NG!S75</f>
        <v>33.32697027542951</v>
      </c>
      <c r="H75">
        <f>PPCL_Spot!S75</f>
        <v>14.543029797874558</v>
      </c>
      <c r="I75">
        <f>Bawana_NG!S75</f>
        <v>21.56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121.1</v>
      </c>
      <c r="AB75" s="117">
        <f>-STOA!Q75</f>
        <v>0</v>
      </c>
      <c r="AC75">
        <f t="shared" si="3"/>
        <v>1.8727853743093659</v>
      </c>
      <c r="AD75">
        <f t="shared" si="4"/>
        <v>170.7661718831292</v>
      </c>
      <c r="AE75">
        <f>'IDT-1'!E75</f>
        <v>0</v>
      </c>
      <c r="AF75" s="26"/>
      <c r="AG75">
        <f t="shared" si="5"/>
        <v>170.7661718831292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2.1089571841344892</v>
      </c>
      <c r="F76">
        <f>GT_Spot!S76</f>
        <v>0</v>
      </c>
      <c r="G76">
        <f>PPCL_NG!S76</f>
        <v>33.32697027542951</v>
      </c>
      <c r="H76">
        <f>PPCL_Spot!S76</f>
        <v>13.63</v>
      </c>
      <c r="I76">
        <f>Bawana_NG!S76</f>
        <v>21.56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121.1</v>
      </c>
      <c r="AB76" s="117">
        <f>-STOA!Q76</f>
        <v>0</v>
      </c>
      <c r="AC76">
        <f t="shared" si="3"/>
        <v>2.2198758129758822</v>
      </c>
      <c r="AD76">
        <f t="shared" si="4"/>
        <v>129.50605164658811</v>
      </c>
      <c r="AE76">
        <f>'IDT-1'!E76</f>
        <v>0</v>
      </c>
      <c r="AF76" s="26"/>
      <c r="AG76">
        <f t="shared" si="5"/>
        <v>129.50605164658811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-60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2.1089571841344892</v>
      </c>
      <c r="F77">
        <f>GT_Spot!S77</f>
        <v>0</v>
      </c>
      <c r="G77">
        <f>PPCL_NG!S77</f>
        <v>33.32697027542951</v>
      </c>
      <c r="H77">
        <f>PPCL_Spot!S77</f>
        <v>13.63</v>
      </c>
      <c r="I77">
        <f>Bawana_NG!S77</f>
        <v>21.56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121.1</v>
      </c>
      <c r="AB77" s="117">
        <f>-STOA!Q77</f>
        <v>0</v>
      </c>
      <c r="AC77">
        <f t="shared" si="3"/>
        <v>1.8647507120880698</v>
      </c>
      <c r="AD77">
        <f t="shared" si="4"/>
        <v>169.86117674747592</v>
      </c>
      <c r="AE77">
        <f>'IDT-1'!E77</f>
        <v>0</v>
      </c>
      <c r="AF77" s="26"/>
      <c r="AG77">
        <f t="shared" si="5"/>
        <v>169.86117674747592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2.1089571841344892</v>
      </c>
      <c r="F78">
        <f>GT_Spot!S78</f>
        <v>0</v>
      </c>
      <c r="G78">
        <f>PPCL_NG!S78</f>
        <v>33.32697027542951</v>
      </c>
      <c r="H78">
        <f>PPCL_Spot!S78</f>
        <v>13.63</v>
      </c>
      <c r="I78">
        <f>Bawana_NG!S78</f>
        <v>21.56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121.1</v>
      </c>
      <c r="AB78" s="117">
        <f>-STOA!Q78</f>
        <v>0</v>
      </c>
      <c r="AC78">
        <f t="shared" si="3"/>
        <v>1.8203600744770931</v>
      </c>
      <c r="AD78">
        <f t="shared" si="4"/>
        <v>174.9055673850869</v>
      </c>
      <c r="AE78">
        <f>'IDT-1'!E78</f>
        <v>0</v>
      </c>
      <c r="AF78" s="26"/>
      <c r="AG78">
        <f t="shared" si="5"/>
        <v>174.9055673850869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2.1089571841344892</v>
      </c>
      <c r="F79">
        <f>GT_Spot!S79</f>
        <v>0</v>
      </c>
      <c r="G79">
        <f>PPCL_NG!S79</f>
        <v>33.32697027542951</v>
      </c>
      <c r="H79">
        <f>PPCL_Spot!S79</f>
        <v>13.63</v>
      </c>
      <c r="I79">
        <f>Bawana_NG!S79</f>
        <v>26.25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24.03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0.91657216164416322</v>
      </c>
      <c r="AD79">
        <f t="shared" si="4"/>
        <v>103.23935529791983</v>
      </c>
      <c r="AE79">
        <f>'IDT-1'!E79</f>
        <v>0</v>
      </c>
      <c r="AF79" s="26"/>
      <c r="AG79">
        <f t="shared" si="5"/>
        <v>103.23935529791983</v>
      </c>
      <c r="AI79" s="75">
        <f>PXIL!K79</f>
        <v>0</v>
      </c>
      <c r="AJ79" s="75">
        <f>PXIL!Q79</f>
        <v>0</v>
      </c>
      <c r="AK79" s="75">
        <f>RTM_IEX!K79</f>
        <v>4.8099999999999996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2.1089571841344892</v>
      </c>
      <c r="F80">
        <f>GT_Spot!S80</f>
        <v>0</v>
      </c>
      <c r="G80">
        <f>PPCL_NG!S80</f>
        <v>33.32697027542951</v>
      </c>
      <c r="H80">
        <f>PPCL_Spot!S80</f>
        <v>12.51</v>
      </c>
      <c r="I80">
        <f>Bawana_NG!S80</f>
        <v>26.25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57.67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1.2873161616441631</v>
      </c>
      <c r="AD80">
        <f t="shared" si="4"/>
        <v>144.99861129791981</v>
      </c>
      <c r="AE80">
        <f>'IDT-1'!E80</f>
        <v>0</v>
      </c>
      <c r="AF80" s="26"/>
      <c r="AG80">
        <f t="shared" si="5"/>
        <v>144.99861129791981</v>
      </c>
      <c r="AI80" s="75">
        <f>PXIL!K80</f>
        <v>0</v>
      </c>
      <c r="AJ80" s="75">
        <f>PXIL!Q80</f>
        <v>0</v>
      </c>
      <c r="AK80" s="75">
        <f>RTM_IEX!K80</f>
        <v>14.42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2.1089571841344892</v>
      </c>
      <c r="F81">
        <f>GT_Spot!S81</f>
        <v>0</v>
      </c>
      <c r="G81">
        <f>PPCL_NG!S81</f>
        <v>33.32697027542951</v>
      </c>
      <c r="H81">
        <f>PPCL_Spot!S81</f>
        <v>14.543029797874558</v>
      </c>
      <c r="I81">
        <f>Bawana_NG!S81</f>
        <v>26.25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43.25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1.0937428238654594</v>
      </c>
      <c r="AD81">
        <f t="shared" si="4"/>
        <v>123.19521443357311</v>
      </c>
      <c r="AE81">
        <f>'IDT-1'!E81</f>
        <v>0</v>
      </c>
      <c r="AF81" s="26"/>
      <c r="AG81">
        <f t="shared" si="5"/>
        <v>123.19521443357311</v>
      </c>
      <c r="AI81" s="75">
        <f>PXIL!K81</f>
        <v>0</v>
      </c>
      <c r="AJ81" s="75">
        <f>PXIL!Q81</f>
        <v>0</v>
      </c>
      <c r="AK81" s="75">
        <f>RTM_IEX!K81</f>
        <v>4.8099999999999996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2.1089571841344892</v>
      </c>
      <c r="F82">
        <f>GT_Spot!S82</f>
        <v>0</v>
      </c>
      <c r="G82">
        <f>PPCL_NG!S82</f>
        <v>33.32697027542951</v>
      </c>
      <c r="H82">
        <f>PPCL_Spot!S82</f>
        <v>13.63</v>
      </c>
      <c r="I82">
        <f>Bawana_NG!S82</f>
        <v>26.25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57.67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1.2971721616441632</v>
      </c>
      <c r="AD82">
        <f t="shared" si="4"/>
        <v>146.1087552979198</v>
      </c>
      <c r="AE82">
        <f>'IDT-1'!E82</f>
        <v>0</v>
      </c>
      <c r="AF82" s="26"/>
      <c r="AG82">
        <f t="shared" si="5"/>
        <v>146.1087552979198</v>
      </c>
      <c r="AI82" s="75">
        <f>PXIL!K82</f>
        <v>0</v>
      </c>
      <c r="AJ82" s="75">
        <f>PXIL!Q82</f>
        <v>0</v>
      </c>
      <c r="AK82" s="75">
        <f>RTM_IEX!K82</f>
        <v>14.42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2.1089571841344892</v>
      </c>
      <c r="F83">
        <f>GT_Spot!S83</f>
        <v>0</v>
      </c>
      <c r="G83">
        <f>PPCL_NG!S83</f>
        <v>33.32697027542951</v>
      </c>
      <c r="H83">
        <f>PPCL_Spot!S83</f>
        <v>13.63</v>
      </c>
      <c r="I83">
        <f>Bawana_NG!S83</f>
        <v>26.25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62.47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1.2970841616441633</v>
      </c>
      <c r="AD83">
        <f t="shared" si="4"/>
        <v>146.09884329791984</v>
      </c>
      <c r="AE83">
        <f>'IDT-1'!E83</f>
        <v>0</v>
      </c>
      <c r="AF83" s="26"/>
      <c r="AG83">
        <f t="shared" si="5"/>
        <v>146.09884329791984</v>
      </c>
      <c r="AI83" s="75">
        <f>PXIL!K83</f>
        <v>0</v>
      </c>
      <c r="AJ83" s="75">
        <f>PXIL!Q83</f>
        <v>0</v>
      </c>
      <c r="AK83" s="75">
        <f>RTM_IEX!K83</f>
        <v>9.61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2.1089571841344892</v>
      </c>
      <c r="F84">
        <f>GT_Spot!S84</f>
        <v>0</v>
      </c>
      <c r="G84">
        <f>PPCL_NG!S84</f>
        <v>33.32697027542951</v>
      </c>
      <c r="H84">
        <f>PPCL_Spot!S84</f>
        <v>13.63</v>
      </c>
      <c r="I84">
        <f>Bawana_NG!S84</f>
        <v>26.25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14.42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0.80657216164416323</v>
      </c>
      <c r="AD84">
        <f t="shared" si="4"/>
        <v>90.849355297919828</v>
      </c>
      <c r="AE84">
        <f>'IDT-1'!E84</f>
        <v>0</v>
      </c>
      <c r="AF84" s="26"/>
      <c r="AG84">
        <f t="shared" si="5"/>
        <v>90.849355297919828</v>
      </c>
      <c r="AI84" s="75">
        <f>PXIL!K84</f>
        <v>0</v>
      </c>
      <c r="AJ84" s="75">
        <f>PXIL!Q84</f>
        <v>0</v>
      </c>
      <c r="AK84" s="75">
        <f>RTM_IEX!K84</f>
        <v>1.92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2.1089571841344892</v>
      </c>
      <c r="F85">
        <f>GT_Spot!S85</f>
        <v>0</v>
      </c>
      <c r="G85">
        <f>PPCL_NG!S85</f>
        <v>33.32697027542951</v>
      </c>
      <c r="H85">
        <f>PPCL_Spot!S85</f>
        <v>13.63</v>
      </c>
      <c r="I85">
        <f>Bawana_NG!S85</f>
        <v>26.25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38.44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1.0433801616441631</v>
      </c>
      <c r="AD85">
        <f t="shared" si="4"/>
        <v>117.52254729791983</v>
      </c>
      <c r="AE85">
        <f>'IDT-1'!E85</f>
        <v>0</v>
      </c>
      <c r="AF85" s="26"/>
      <c r="AG85">
        <f t="shared" si="5"/>
        <v>117.52254729791983</v>
      </c>
      <c r="AI85" s="75">
        <f>PXIL!K85</f>
        <v>0</v>
      </c>
      <c r="AJ85" s="75">
        <f>PXIL!Q85</f>
        <v>0</v>
      </c>
      <c r="AK85" s="75">
        <f>RTM_IEX!K85</f>
        <v>4.8099999999999996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2.1089571841344892</v>
      </c>
      <c r="F86">
        <f>GT_Spot!S86</f>
        <v>0</v>
      </c>
      <c r="G86">
        <f>PPCL_NG!S86</f>
        <v>33.32697027542951</v>
      </c>
      <c r="H86">
        <f>PPCL_Spot!S86</f>
        <v>12.51</v>
      </c>
      <c r="I86">
        <f>Bawana_NG!S86</f>
        <v>26.25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62.47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1.2872281616441632</v>
      </c>
      <c r="AD86">
        <f t="shared" si="4"/>
        <v>144.98869929791985</v>
      </c>
      <c r="AE86">
        <f>'IDT-1'!E86</f>
        <v>0</v>
      </c>
      <c r="AF86" s="26"/>
      <c r="AG86">
        <f t="shared" si="5"/>
        <v>144.98869929791985</v>
      </c>
      <c r="AI86" s="75">
        <f>PXIL!K86</f>
        <v>0</v>
      </c>
      <c r="AJ86" s="75">
        <f>PXIL!Q86</f>
        <v>0</v>
      </c>
      <c r="AK86" s="75">
        <f>RTM_IEX!K86</f>
        <v>9.61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33.32697027542951</v>
      </c>
      <c r="H87">
        <f>PPCL_Spot!S87</f>
        <v>14.543029797874558</v>
      </c>
      <c r="I87">
        <f>Bawana_NG!S87</f>
        <v>26.25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38.44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1.0514148238654593</v>
      </c>
      <c r="AD87">
        <f t="shared" si="4"/>
        <v>118.42754243357311</v>
      </c>
      <c r="AE87">
        <f>'IDT-1'!E87</f>
        <v>0</v>
      </c>
      <c r="AF87" s="26"/>
      <c r="AG87">
        <f t="shared" si="5"/>
        <v>118.42754243357311</v>
      </c>
      <c r="AI87" s="75">
        <f>PXIL!K87</f>
        <v>0</v>
      </c>
      <c r="AJ87" s="75">
        <f>PXIL!Q87</f>
        <v>0</v>
      </c>
      <c r="AK87" s="75">
        <f>RTM_IEX!K87</f>
        <v>4.8099999999999996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33.32697027542951</v>
      </c>
      <c r="H88">
        <f>PPCL_Spot!S88</f>
        <v>13.63</v>
      </c>
      <c r="I88">
        <f>Bawana_NG!S88</f>
        <v>26.25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38.44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1.0433801616441631</v>
      </c>
      <c r="AD88">
        <f t="shared" si="4"/>
        <v>117.52254729791983</v>
      </c>
      <c r="AE88">
        <f>'IDT-1'!E88</f>
        <v>0</v>
      </c>
      <c r="AF88" s="26"/>
      <c r="AG88">
        <f t="shared" si="5"/>
        <v>117.52254729791983</v>
      </c>
      <c r="AI88" s="75">
        <f>PXIL!K88</f>
        <v>0</v>
      </c>
      <c r="AJ88" s="75">
        <f>PXIL!Q88</f>
        <v>0</v>
      </c>
      <c r="AK88" s="75">
        <f>RTM_IEX!K88</f>
        <v>4.8099999999999996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33.32697027542951</v>
      </c>
      <c r="H89">
        <f>PPCL_Spot!S89</f>
        <v>13.63</v>
      </c>
      <c r="I89">
        <f>Bawana_NG!S89</f>
        <v>26.25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4.8099999999999996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0.72200416164416326</v>
      </c>
      <c r="AD89">
        <f t="shared" si="4"/>
        <v>81.323923297919833</v>
      </c>
      <c r="AE89">
        <f>'IDT-1'!E89</f>
        <v>0</v>
      </c>
      <c r="AF89" s="26"/>
      <c r="AG89">
        <f t="shared" si="5"/>
        <v>81.323923297919833</v>
      </c>
      <c r="AI89" s="75">
        <f>PXIL!K89</f>
        <v>0</v>
      </c>
      <c r="AJ89" s="75">
        <f>PXIL!Q89</f>
        <v>0</v>
      </c>
      <c r="AK89" s="75">
        <f>RTM_IEX!K89</f>
        <v>1.92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33.32697027542951</v>
      </c>
      <c r="H90">
        <f>PPCL_Spot!S90</f>
        <v>13.63</v>
      </c>
      <c r="I90">
        <f>Bawana_NG!S90</f>
        <v>26.25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48.06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1.1702761616441633</v>
      </c>
      <c r="AD90">
        <f t="shared" si="4"/>
        <v>131.81565129791983</v>
      </c>
      <c r="AE90">
        <f>'IDT-1'!E90</f>
        <v>0</v>
      </c>
      <c r="AF90" s="26"/>
      <c r="AG90">
        <f t="shared" si="5"/>
        <v>131.81565129791983</v>
      </c>
      <c r="AI90" s="75">
        <f>PXIL!K90</f>
        <v>0</v>
      </c>
      <c r="AJ90" s="75">
        <f>PXIL!Q90</f>
        <v>0</v>
      </c>
      <c r="AK90" s="75">
        <f>RTM_IEX!K90</f>
        <v>9.61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2.1089571841344892</v>
      </c>
      <c r="F91">
        <f>GT_Spot!S91</f>
        <v>0</v>
      </c>
      <c r="G91">
        <f>PPCL_NG!S91</f>
        <v>33.32697027542951</v>
      </c>
      <c r="H91">
        <f>PPCL_Spot!S91</f>
        <v>13.63</v>
      </c>
      <c r="I91">
        <f>Bawana_NG!S91</f>
        <v>26.25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28.83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0.95881216164416327</v>
      </c>
      <c r="AD91">
        <f t="shared" si="4"/>
        <v>107.99711529791983</v>
      </c>
      <c r="AE91">
        <f>'IDT-1'!E91</f>
        <v>0</v>
      </c>
      <c r="AF91" s="26"/>
      <c r="AG91">
        <f t="shared" si="5"/>
        <v>107.99711529791983</v>
      </c>
      <c r="AI91" s="75">
        <f>PXIL!K91</f>
        <v>0</v>
      </c>
      <c r="AJ91" s="75">
        <f>PXIL!Q91</f>
        <v>0</v>
      </c>
      <c r="AK91" s="75">
        <f>RTM_IEX!K91</f>
        <v>4.8099999999999996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2.1089571841344892</v>
      </c>
      <c r="F92">
        <f>GT_Spot!S92</f>
        <v>0</v>
      </c>
      <c r="G92">
        <f>PPCL_NG!S92</f>
        <v>33.32697027542951</v>
      </c>
      <c r="H92">
        <f>PPCL_Spot!S92</f>
        <v>13.63</v>
      </c>
      <c r="I92">
        <f>Bawana_NG!S92</f>
        <v>26.25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4.8099999999999996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0.72200416164416326</v>
      </c>
      <c r="AD92">
        <f t="shared" si="4"/>
        <v>81.323923297919833</v>
      </c>
      <c r="AE92">
        <f>'IDT-1'!E92</f>
        <v>0</v>
      </c>
      <c r="AF92" s="26"/>
      <c r="AG92">
        <f t="shared" si="5"/>
        <v>81.323923297919833</v>
      </c>
      <c r="AI92" s="75">
        <f>PXIL!K92</f>
        <v>0</v>
      </c>
      <c r="AJ92" s="75">
        <f>PXIL!Q92</f>
        <v>0</v>
      </c>
      <c r="AK92" s="75">
        <f>RTM_IEX!K92</f>
        <v>1.92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2.1089571841344892</v>
      </c>
      <c r="F93">
        <f>GT_Spot!S93</f>
        <v>0</v>
      </c>
      <c r="G93">
        <f>PPCL_NG!S93</f>
        <v>33.32697027542951</v>
      </c>
      <c r="H93">
        <f>PPCL_Spot!S93</f>
        <v>12.51</v>
      </c>
      <c r="I93">
        <f>Bawana_NG!S93</f>
        <v>26.25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43.26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1.1181801616441631</v>
      </c>
      <c r="AD93">
        <f t="shared" si="4"/>
        <v>125.94774729791982</v>
      </c>
      <c r="AE93">
        <f>'IDT-1'!E93</f>
        <v>0</v>
      </c>
      <c r="AF93" s="26"/>
      <c r="AG93">
        <f t="shared" si="5"/>
        <v>125.94774729791982</v>
      </c>
      <c r="AI93" s="75">
        <f>PXIL!K93</f>
        <v>0</v>
      </c>
      <c r="AJ93" s="75">
        <f>PXIL!Q93</f>
        <v>0</v>
      </c>
      <c r="AK93" s="75">
        <f>RTM_IEX!K93</f>
        <v>9.61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2.1089571841344892</v>
      </c>
      <c r="F94">
        <f>GT_Spot!S94</f>
        <v>0</v>
      </c>
      <c r="G94">
        <f>PPCL_NG!S94</f>
        <v>33.32697027542951</v>
      </c>
      <c r="H94">
        <f>PPCL_Spot!S94</f>
        <v>14.543029797874558</v>
      </c>
      <c r="I94">
        <f>Bawana_NG!S94</f>
        <v>26.25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1.92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0.70460682386545948</v>
      </c>
      <c r="AD94">
        <f t="shared" si="4"/>
        <v>79.364350433573108</v>
      </c>
      <c r="AE94">
        <f>'IDT-1'!E94</f>
        <v>0</v>
      </c>
      <c r="AF94" s="26"/>
      <c r="AG94">
        <f t="shared" si="5"/>
        <v>79.364350433573108</v>
      </c>
      <c r="AI94" s="75">
        <f>PXIL!K94</f>
        <v>0</v>
      </c>
      <c r="AJ94" s="75">
        <f>PXIL!Q94</f>
        <v>0</v>
      </c>
      <c r="AK94" s="75">
        <f>RTM_IEX!K94</f>
        <v>1.92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2.1089571841344892</v>
      </c>
      <c r="F95">
        <f>GT_Spot!S95</f>
        <v>0</v>
      </c>
      <c r="G95">
        <f>PPCL_NG!S95</f>
        <v>33.32697027542951</v>
      </c>
      <c r="H95">
        <f>PPCL_Spot!S95</f>
        <v>13.63</v>
      </c>
      <c r="I95">
        <f>Bawana_NG!S95</f>
        <v>26.251183080365593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35.56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1.0179585727513805</v>
      </c>
      <c r="AD95">
        <f t="shared" si="4"/>
        <v>114.6591519671782</v>
      </c>
      <c r="AE95">
        <f>'IDT-1'!E95</f>
        <v>0</v>
      </c>
      <c r="AF95" s="26"/>
      <c r="AG95">
        <f t="shared" si="5"/>
        <v>114.6591519671782</v>
      </c>
      <c r="AI95" s="75">
        <f>PXIL!K95</f>
        <v>0</v>
      </c>
      <c r="AJ95" s="75">
        <f>PXIL!Q95</f>
        <v>0</v>
      </c>
      <c r="AK95" s="75">
        <f>RTM_IEX!K95</f>
        <v>4.8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2.1089571841344892</v>
      </c>
      <c r="F96">
        <f>GT_Spot!S96</f>
        <v>0</v>
      </c>
      <c r="G96">
        <f>PPCL_NG!S96</f>
        <v>33.32697027542951</v>
      </c>
      <c r="H96">
        <f>PPCL_Spot!S96</f>
        <v>13.63</v>
      </c>
      <c r="I96">
        <f>Bawana_NG!S96</f>
        <v>26.42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1.92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0.72341216164416333</v>
      </c>
      <c r="AD96">
        <f t="shared" si="4"/>
        <v>81.482515297919846</v>
      </c>
      <c r="AE96">
        <f>'IDT-1'!E96</f>
        <v>0</v>
      </c>
      <c r="AF96" s="26"/>
      <c r="AG96">
        <f t="shared" si="5"/>
        <v>81.482515297919846</v>
      </c>
      <c r="AI96" s="75">
        <f>PXIL!K96</f>
        <v>0</v>
      </c>
      <c r="AJ96" s="75">
        <f>PXIL!Q96</f>
        <v>0</v>
      </c>
      <c r="AK96" s="75">
        <f>RTM_IEX!K96</f>
        <v>4.8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2.1089571841344892</v>
      </c>
      <c r="F97">
        <f>GT_Spot!S97</f>
        <v>0</v>
      </c>
      <c r="G97">
        <f>PPCL_NG!S97</f>
        <v>33.32697027542951</v>
      </c>
      <c r="H97">
        <f>PPCL_Spot!S97</f>
        <v>13.63</v>
      </c>
      <c r="I97">
        <f>Bawana_NG!S97</f>
        <v>26.25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1.92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0.72200416164416326</v>
      </c>
      <c r="AD97">
        <f t="shared" si="4"/>
        <v>81.323923297919833</v>
      </c>
      <c r="AE97">
        <f>'IDT-1'!E97</f>
        <v>0</v>
      </c>
      <c r="AF97" s="26"/>
      <c r="AG97">
        <f t="shared" si="5"/>
        <v>81.323923297919833</v>
      </c>
      <c r="AI97" s="75">
        <f>PXIL!K97</f>
        <v>0</v>
      </c>
      <c r="AJ97" s="75">
        <f>PXIL!Q97</f>
        <v>0</v>
      </c>
      <c r="AK97" s="75">
        <f>RTM_IEX!K97</f>
        <v>4.8099999999999996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2.1089571841344892</v>
      </c>
      <c r="F98">
        <f>GT_Spot!S98</f>
        <v>0</v>
      </c>
      <c r="G98">
        <f>PPCL_NG!S98</f>
        <v>33.32697027542951</v>
      </c>
      <c r="H98">
        <f>PPCL_Spot!S98</f>
        <v>13.63</v>
      </c>
      <c r="I98">
        <f>Bawana_NG!S98</f>
        <v>26.498893204694479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1.92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0.72410642184547469</v>
      </c>
      <c r="AD98">
        <f t="shared" si="4"/>
        <v>81.560714242412999</v>
      </c>
      <c r="AE98">
        <f>'IDT-1'!E98</f>
        <v>0</v>
      </c>
      <c r="AF98" s="26"/>
      <c r="AG98">
        <f t="shared" si="5"/>
        <v>81.560714242412999</v>
      </c>
      <c r="AI98" s="75">
        <f>PXIL!K98</f>
        <v>0</v>
      </c>
      <c r="AJ98" s="75">
        <f>PXIL!Q98</f>
        <v>0</v>
      </c>
      <c r="AK98" s="75">
        <f>RTM_IEX!K98</f>
        <v>4.8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4.9959005748749161E-2</v>
      </c>
      <c r="F99">
        <f t="shared" si="6"/>
        <v>0</v>
      </c>
      <c r="G99">
        <f t="shared" si="6"/>
        <v>0.79984728661030846</v>
      </c>
      <c r="H99">
        <f t="shared" si="6"/>
        <v>0.32263397218077272</v>
      </c>
      <c r="I99">
        <f t="shared" si="6"/>
        <v>0.6123045864022113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0.39885999999999994</v>
      </c>
      <c r="Z99" s="75">
        <f t="shared" si="6"/>
        <v>0</v>
      </c>
      <c r="AA99" s="117">
        <f t="shared" si="6"/>
        <v>0.99089999999999967</v>
      </c>
      <c r="AB99" s="117">
        <f t="shared" si="6"/>
        <v>0</v>
      </c>
      <c r="AC99">
        <f t="shared" si="6"/>
        <v>2.9551505737523222E-2</v>
      </c>
      <c r="AD99">
        <f t="shared" si="6"/>
        <v>3.1151308452045172</v>
      </c>
      <c r="AE99">
        <f t="shared" si="6"/>
        <v>0</v>
      </c>
      <c r="AG99">
        <f t="shared" si="6"/>
        <v>3.1151308452045172</v>
      </c>
      <c r="AI99">
        <f t="shared" si="6"/>
        <v>0</v>
      </c>
      <c r="AJ99">
        <f t="shared" si="6"/>
        <v>0</v>
      </c>
      <c r="AK99">
        <f t="shared" si="6"/>
        <v>7.6427500000000023E-2</v>
      </c>
      <c r="AL99">
        <f t="shared" si="6"/>
        <v>-0.10625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44589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6.6693936914825933</v>
      </c>
      <c r="H3">
        <f>PPCL_Spot!R3</f>
        <v>2.7293934681181962</v>
      </c>
      <c r="I3">
        <f>Bawana_NG!R3</f>
        <v>5.709005435300849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4.8099999999999996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0.23450057483513442</v>
      </c>
      <c r="AD3">
        <f>SUM(B3:AB3,AI3:AR3)-AC3</f>
        <v>26.413292020066503</v>
      </c>
      <c r="AE3">
        <f>'IDT-1'!D3</f>
        <v>0</v>
      </c>
      <c r="AF3" s="26"/>
      <c r="AG3">
        <f>SUM(AD3:AF3)</f>
        <v>26.413292020066503</v>
      </c>
      <c r="AI3" s="75">
        <f>PXIL!L3</f>
        <v>0</v>
      </c>
      <c r="AJ3" s="75">
        <f>PXIL!R3</f>
        <v>0</v>
      </c>
      <c r="AK3" s="75">
        <f>RTM_IEX!L3</f>
        <v>6.73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6.6693936914825933</v>
      </c>
      <c r="H4">
        <f>PPCL_Spot!R4</f>
        <v>2.7293934681181962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4.8099999999999996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0.23547732700448695</v>
      </c>
      <c r="AD4">
        <f t="shared" ref="AD4:AD67" si="1">SUM(B4:AB4,AI4:AR4)-AC4</f>
        <v>26.523309832596304</v>
      </c>
      <c r="AE4">
        <f>'IDT-1'!D4</f>
        <v>0</v>
      </c>
      <c r="AF4" s="26"/>
      <c r="AG4">
        <f t="shared" ref="AG4:AG67" si="2">SUM(AD4:AF4)</f>
        <v>26.523309832596304</v>
      </c>
      <c r="AI4" s="75">
        <f>PXIL!L4</f>
        <v>0</v>
      </c>
      <c r="AJ4" s="75">
        <f>PXIL!R4</f>
        <v>0</v>
      </c>
      <c r="AK4" s="75">
        <f>RTM_IEX!L4</f>
        <v>6.73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6.6693936914825933</v>
      </c>
      <c r="H5">
        <f>PPCL_Spot!R5</f>
        <v>2.9106063763284022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4.8099999999999996</v>
      </c>
      <c r="AB5" s="117">
        <f>-STOA!R5</f>
        <v>0</v>
      </c>
      <c r="AC5">
        <f t="shared" si="0"/>
        <v>0.22862400059673677</v>
      </c>
      <c r="AD5">
        <f t="shared" si="1"/>
        <v>25.75137606721426</v>
      </c>
      <c r="AE5">
        <f>'IDT-1'!D5</f>
        <v>0</v>
      </c>
      <c r="AF5" s="26"/>
      <c r="AG5">
        <f t="shared" si="2"/>
        <v>25.75137606721426</v>
      </c>
      <c r="AI5" s="75">
        <f>PXIL!L5</f>
        <v>0</v>
      </c>
      <c r="AJ5" s="75">
        <f>PXIL!R5</f>
        <v>0</v>
      </c>
      <c r="AK5" s="75">
        <f>RTM_IEX!L5</f>
        <v>5.77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6.6693936914825933</v>
      </c>
      <c r="H6">
        <f>PPCL_Spot!R6</f>
        <v>2.5493930016662696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4.8099999999999996</v>
      </c>
      <c r="AB6" s="117">
        <f>-STOA!R6</f>
        <v>0</v>
      </c>
      <c r="AC6">
        <f t="shared" si="0"/>
        <v>0.22544532289971003</v>
      </c>
      <c r="AD6">
        <f t="shared" si="1"/>
        <v>25.393341370249153</v>
      </c>
      <c r="AE6">
        <f>'IDT-1'!D6</f>
        <v>0</v>
      </c>
      <c r="AF6" s="26"/>
      <c r="AG6">
        <f t="shared" si="2"/>
        <v>25.393341370249153</v>
      </c>
      <c r="AI6" s="75">
        <f>PXIL!L6</f>
        <v>0</v>
      </c>
      <c r="AJ6" s="75">
        <f>PXIL!R6</f>
        <v>0</v>
      </c>
      <c r="AK6" s="75">
        <f>RTM_IEX!L6</f>
        <v>5.77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6.6693936914825933</v>
      </c>
      <c r="H7">
        <f>PPCL_Spot!R7</f>
        <v>2.7293934681181962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4.8099999999999996</v>
      </c>
      <c r="AB7" s="117">
        <f>-STOA!R7</f>
        <v>0</v>
      </c>
      <c r="AC7">
        <f t="shared" si="0"/>
        <v>0.26082132700448696</v>
      </c>
      <c r="AD7">
        <f t="shared" si="1"/>
        <v>29.377965832596303</v>
      </c>
      <c r="AE7">
        <f>'IDT-1'!D7</f>
        <v>0</v>
      </c>
      <c r="AF7" s="26"/>
      <c r="AG7">
        <f t="shared" si="2"/>
        <v>29.377965832596303</v>
      </c>
      <c r="AI7" s="75">
        <f>PXIL!L7</f>
        <v>0</v>
      </c>
      <c r="AJ7" s="75">
        <f>PXIL!R7</f>
        <v>0</v>
      </c>
      <c r="AK7" s="75">
        <f>RTM_IEX!L7</f>
        <v>9.61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6.6693936914825933</v>
      </c>
      <c r="H8">
        <f>PPCL_Spot!R8</f>
        <v>2.7293934681181962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4.8099999999999996</v>
      </c>
      <c r="AB8" s="117">
        <f>-STOA!R8</f>
        <v>0</v>
      </c>
      <c r="AC8">
        <f t="shared" si="0"/>
        <v>0.19314932700448695</v>
      </c>
      <c r="AD8">
        <f t="shared" si="1"/>
        <v>21.755637832596303</v>
      </c>
      <c r="AE8">
        <f>'IDT-1'!D8</f>
        <v>0</v>
      </c>
      <c r="AF8" s="26"/>
      <c r="AG8">
        <f t="shared" si="2"/>
        <v>21.755637832596303</v>
      </c>
      <c r="AI8" s="75">
        <f>PXIL!L8</f>
        <v>0</v>
      </c>
      <c r="AJ8" s="75">
        <f>PXIL!R8</f>
        <v>0</v>
      </c>
      <c r="AK8" s="75">
        <f>RTM_IEX!L8</f>
        <v>1.92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6.6693936914825933</v>
      </c>
      <c r="H9">
        <f>PPCL_Spot!R9</f>
        <v>2.7293934681181962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4.8099999999999996</v>
      </c>
      <c r="AB9" s="117">
        <f>-STOA!R9</f>
        <v>0</v>
      </c>
      <c r="AC9">
        <f t="shared" si="0"/>
        <v>0.21004532700448697</v>
      </c>
      <c r="AD9">
        <f t="shared" si="1"/>
        <v>23.658741832596302</v>
      </c>
      <c r="AE9">
        <f>'IDT-1'!D9</f>
        <v>0</v>
      </c>
      <c r="AF9" s="26"/>
      <c r="AG9">
        <f t="shared" si="2"/>
        <v>23.658741832596302</v>
      </c>
      <c r="AI9" s="75">
        <f>PXIL!L9</f>
        <v>0</v>
      </c>
      <c r="AJ9" s="75">
        <f>PXIL!R9</f>
        <v>0</v>
      </c>
      <c r="AK9" s="75">
        <f>RTM_IEX!L9</f>
        <v>3.84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6.6693936914825933</v>
      </c>
      <c r="H10">
        <f>PPCL_Spot!R10</f>
        <v>2.7293934681181962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4.8099999999999996</v>
      </c>
      <c r="AB10" s="117">
        <f>-STOA!R10</f>
        <v>0</v>
      </c>
      <c r="AC10">
        <f t="shared" si="0"/>
        <v>0.21004532700448697</v>
      </c>
      <c r="AD10">
        <f t="shared" si="1"/>
        <v>23.658741832596302</v>
      </c>
      <c r="AE10">
        <f>'IDT-1'!D10</f>
        <v>0</v>
      </c>
      <c r="AF10" s="26"/>
      <c r="AG10">
        <f t="shared" si="2"/>
        <v>23.658741832596302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6.6693936914825933</v>
      </c>
      <c r="H11">
        <f>PPCL_Spot!R11</f>
        <v>2.7293934681181962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4.8099999999999996</v>
      </c>
      <c r="AB11" s="117">
        <f>-STOA!R11</f>
        <v>0</v>
      </c>
      <c r="AC11">
        <f t="shared" si="0"/>
        <v>0.20159732700448696</v>
      </c>
      <c r="AD11">
        <f t="shared" si="1"/>
        <v>22.707189832596303</v>
      </c>
      <c r="AE11">
        <f>'IDT-1'!D11</f>
        <v>0</v>
      </c>
      <c r="AF11" s="26"/>
      <c r="AG11">
        <f t="shared" si="2"/>
        <v>22.707189832596303</v>
      </c>
      <c r="AI11" s="75">
        <f>PXIL!L11</f>
        <v>0</v>
      </c>
      <c r="AJ11" s="75">
        <f>PXIL!R11</f>
        <v>0</v>
      </c>
      <c r="AK11" s="75">
        <f>RTM_IEX!L11</f>
        <v>2.88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6.6693936914825933</v>
      </c>
      <c r="H12">
        <f>PPCL_Spot!R12</f>
        <v>2.9106063763284022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4.8099999999999996</v>
      </c>
      <c r="AB12" s="117">
        <f>-STOA!R12</f>
        <v>0</v>
      </c>
      <c r="AC12">
        <f t="shared" si="0"/>
        <v>0.20319200059673678</v>
      </c>
      <c r="AD12">
        <f t="shared" si="1"/>
        <v>22.886808067214258</v>
      </c>
      <c r="AE12">
        <f>'IDT-1'!D12</f>
        <v>0</v>
      </c>
      <c r="AF12" s="26"/>
      <c r="AG12">
        <f t="shared" si="2"/>
        <v>22.886808067214258</v>
      </c>
      <c r="AI12" s="75">
        <f>PXIL!L12</f>
        <v>0</v>
      </c>
      <c r="AJ12" s="75">
        <f>PXIL!R12</f>
        <v>0</v>
      </c>
      <c r="AK12" s="75">
        <f>RTM_IEX!L12</f>
        <v>2.88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6.6693936914825933</v>
      </c>
      <c r="H13">
        <f>PPCL_Spot!R13</f>
        <v>2.5493930016662696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4.8099999999999996</v>
      </c>
      <c r="AB13" s="117">
        <f>-STOA!R13</f>
        <v>0</v>
      </c>
      <c r="AC13">
        <f t="shared" si="0"/>
        <v>0.24234132289971003</v>
      </c>
      <c r="AD13">
        <f t="shared" si="1"/>
        <v>27.296445370249156</v>
      </c>
      <c r="AE13">
        <f>'IDT-1'!D13</f>
        <v>0</v>
      </c>
      <c r="AF13" s="26"/>
      <c r="AG13">
        <f t="shared" si="2"/>
        <v>27.296445370249156</v>
      </c>
      <c r="AI13" s="75">
        <f>PXIL!L13</f>
        <v>0</v>
      </c>
      <c r="AJ13" s="75">
        <f>PXIL!R13</f>
        <v>0</v>
      </c>
      <c r="AK13" s="75">
        <f>RTM_IEX!L13</f>
        <v>7.69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6.6693936914825933</v>
      </c>
      <c r="H14">
        <f>PPCL_Spot!R14</f>
        <v>2.7293934681181962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4.8099999999999996</v>
      </c>
      <c r="AB14" s="117">
        <f>-STOA!R14</f>
        <v>0</v>
      </c>
      <c r="AC14">
        <f t="shared" si="0"/>
        <v>0.18470132700448696</v>
      </c>
      <c r="AD14">
        <f t="shared" si="1"/>
        <v>20.804085832596304</v>
      </c>
      <c r="AE14">
        <f>'IDT-1'!D14</f>
        <v>0</v>
      </c>
      <c r="AF14" s="26"/>
      <c r="AG14">
        <f t="shared" si="2"/>
        <v>20.804085832596304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6.6693936914825933</v>
      </c>
      <c r="H15">
        <f>PPCL_Spot!R15</f>
        <v>2.7293934681181962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4.8099999999999996</v>
      </c>
      <c r="AB15" s="117">
        <f>-STOA!R15</f>
        <v>0</v>
      </c>
      <c r="AC15">
        <f t="shared" si="0"/>
        <v>0.20159732700448696</v>
      </c>
      <c r="AD15">
        <f t="shared" si="1"/>
        <v>22.707189832596303</v>
      </c>
      <c r="AE15">
        <f>'IDT-1'!D15</f>
        <v>0</v>
      </c>
      <c r="AF15" s="26"/>
      <c r="AG15">
        <f t="shared" si="2"/>
        <v>22.707189832596303</v>
      </c>
      <c r="AI15" s="75">
        <f>PXIL!L15</f>
        <v>0</v>
      </c>
      <c r="AJ15" s="75">
        <f>PXIL!R15</f>
        <v>0</v>
      </c>
      <c r="AK15" s="75">
        <f>RTM_IEX!L15</f>
        <v>2.88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6.6693936914825933</v>
      </c>
      <c r="H16">
        <f>PPCL_Spot!R16</f>
        <v>2.7293934681181962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4.8099999999999996</v>
      </c>
      <c r="AB16" s="117">
        <f>-STOA!R16</f>
        <v>0</v>
      </c>
      <c r="AC16">
        <f t="shared" si="0"/>
        <v>0.20159732700448696</v>
      </c>
      <c r="AD16">
        <f t="shared" si="1"/>
        <v>22.707189832596303</v>
      </c>
      <c r="AE16">
        <f>'IDT-1'!D16</f>
        <v>0</v>
      </c>
      <c r="AF16" s="26"/>
      <c r="AG16">
        <f t="shared" si="2"/>
        <v>22.707189832596303</v>
      </c>
      <c r="AI16" s="75">
        <f>PXIL!L16</f>
        <v>0</v>
      </c>
      <c r="AJ16" s="75">
        <f>PXIL!R16</f>
        <v>0</v>
      </c>
      <c r="AK16" s="75">
        <f>RTM_IEX!L16</f>
        <v>2.88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6.6693936914825933</v>
      </c>
      <c r="H17">
        <f>PPCL_Spot!R17</f>
        <v>2.7293934681181962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4.8099999999999996</v>
      </c>
      <c r="AB17" s="117">
        <f>-STOA!R17</f>
        <v>0</v>
      </c>
      <c r="AC17">
        <f t="shared" si="0"/>
        <v>0.20159732700448696</v>
      </c>
      <c r="AD17">
        <f t="shared" si="1"/>
        <v>22.707189832596303</v>
      </c>
      <c r="AE17">
        <f>'IDT-1'!D17</f>
        <v>0</v>
      </c>
      <c r="AF17" s="26"/>
      <c r="AG17">
        <f t="shared" si="2"/>
        <v>22.707189832596303</v>
      </c>
      <c r="AI17" s="75">
        <f>PXIL!L17</f>
        <v>0</v>
      </c>
      <c r="AJ17" s="75">
        <f>PXIL!R17</f>
        <v>0</v>
      </c>
      <c r="AK17" s="75">
        <f>RTM_IEX!L17</f>
        <v>2.88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6.6693936914825933</v>
      </c>
      <c r="H18">
        <f>PPCL_Spot!R18</f>
        <v>2.7293934681181962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4.8099999999999996</v>
      </c>
      <c r="AB18" s="117">
        <f>-STOA!R18</f>
        <v>0</v>
      </c>
      <c r="AC18">
        <f t="shared" si="0"/>
        <v>0.21004532700448697</v>
      </c>
      <c r="AD18">
        <f t="shared" si="1"/>
        <v>23.658741832596302</v>
      </c>
      <c r="AE18">
        <f>'IDT-1'!D18</f>
        <v>0</v>
      </c>
      <c r="AF18" s="26"/>
      <c r="AG18">
        <f t="shared" si="2"/>
        <v>23.658741832596302</v>
      </c>
      <c r="AI18" s="75">
        <f>PXIL!L18</f>
        <v>0</v>
      </c>
      <c r="AJ18" s="75">
        <f>PXIL!R18</f>
        <v>0</v>
      </c>
      <c r="AK18" s="75">
        <f>RTM_IEX!L18</f>
        <v>3.84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6.6693936914825933</v>
      </c>
      <c r="H19">
        <f>PPCL_Spot!R19</f>
        <v>2.9106063763284022</v>
      </c>
      <c r="I19">
        <f>Bawana_NG!R19</f>
        <v>14.82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4.8099999999999996</v>
      </c>
      <c r="AB19" s="117">
        <f>-STOA!R19</f>
        <v>0</v>
      </c>
      <c r="AC19">
        <f t="shared" si="0"/>
        <v>0.25704800059673677</v>
      </c>
      <c r="AD19">
        <f t="shared" si="1"/>
        <v>28.952952067214259</v>
      </c>
      <c r="AE19">
        <f>'IDT-1'!D19</f>
        <v>0</v>
      </c>
      <c r="AF19" s="26"/>
      <c r="AG19">
        <f t="shared" si="2"/>
        <v>28.952952067214259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6.6693936914825933</v>
      </c>
      <c r="H20">
        <f>PPCL_Spot!R20</f>
        <v>2.5493930016662696</v>
      </c>
      <c r="I20">
        <f>Bawana_NG!R20</f>
        <v>7.82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4.8099999999999996</v>
      </c>
      <c r="AB20" s="117">
        <f>-STOA!R20</f>
        <v>0</v>
      </c>
      <c r="AC20">
        <f t="shared" si="0"/>
        <v>0.19226932289971002</v>
      </c>
      <c r="AD20">
        <f t="shared" si="1"/>
        <v>21.656517370249155</v>
      </c>
      <c r="AE20">
        <f>'IDT-1'!D20</f>
        <v>0</v>
      </c>
      <c r="AF20" s="26"/>
      <c r="AG20">
        <f t="shared" si="2"/>
        <v>21.656517370249155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6.6693936914825933</v>
      </c>
      <c r="H21">
        <f>PPCL_Spot!R21</f>
        <v>2.7293934681181962</v>
      </c>
      <c r="I21">
        <f>Bawana_NG!R21</f>
        <v>11.82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4.8099999999999996</v>
      </c>
      <c r="AB21" s="117">
        <f>-STOA!R21</f>
        <v>0</v>
      </c>
      <c r="AC21">
        <f t="shared" si="0"/>
        <v>0.22905332700448697</v>
      </c>
      <c r="AD21">
        <f t="shared" si="1"/>
        <v>25.799733832596303</v>
      </c>
      <c r="AE21">
        <f>'IDT-1'!D21</f>
        <v>0</v>
      </c>
      <c r="AF21" s="26"/>
      <c r="AG21">
        <f t="shared" si="2"/>
        <v>25.799733832596303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6.6693936914825933</v>
      </c>
      <c r="H22">
        <f>PPCL_Spot!R22</f>
        <v>2.7293934681181962</v>
      </c>
      <c r="I22">
        <f>Bawana_NG!R22</f>
        <v>11.82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4.8099999999999996</v>
      </c>
      <c r="AB22" s="117">
        <f>-STOA!R22</f>
        <v>0</v>
      </c>
      <c r="AC22">
        <f t="shared" si="0"/>
        <v>0.22905332700448697</v>
      </c>
      <c r="AD22">
        <f t="shared" si="1"/>
        <v>25.799733832596303</v>
      </c>
      <c r="AE22">
        <f>'IDT-1'!D22</f>
        <v>0</v>
      </c>
      <c r="AF22" s="26"/>
      <c r="AG22">
        <f t="shared" si="2"/>
        <v>25.799733832596303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6.6693936914825933</v>
      </c>
      <c r="H23">
        <f>PPCL_Spot!R23</f>
        <v>2.7293934681181962</v>
      </c>
      <c r="I23">
        <f>Bawana_NG!R23</f>
        <v>13.82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4.8099999999999996</v>
      </c>
      <c r="AB23" s="117">
        <f>-STOA!R23</f>
        <v>0</v>
      </c>
      <c r="AC23">
        <f t="shared" si="0"/>
        <v>0.24665332700448694</v>
      </c>
      <c r="AD23">
        <f t="shared" si="1"/>
        <v>27.782133832596301</v>
      </c>
      <c r="AE23">
        <f>'IDT-1'!D23</f>
        <v>0</v>
      </c>
      <c r="AF23" s="26"/>
      <c r="AG23">
        <f t="shared" si="2"/>
        <v>27.782133832596301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6.6693936914825933</v>
      </c>
      <c r="H24">
        <f>PPCL_Spot!R24</f>
        <v>2.7293934681181962</v>
      </c>
      <c r="I24">
        <f>Bawana_NG!R24</f>
        <v>15.82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4.8099999999999996</v>
      </c>
      <c r="AB24" s="117">
        <f>-STOA!R24</f>
        <v>0</v>
      </c>
      <c r="AC24">
        <f t="shared" si="0"/>
        <v>0.26425332700448695</v>
      </c>
      <c r="AD24">
        <f t="shared" si="1"/>
        <v>29.764533832596303</v>
      </c>
      <c r="AE24">
        <f>'IDT-1'!D24</f>
        <v>0</v>
      </c>
      <c r="AF24" s="26"/>
      <c r="AG24">
        <f t="shared" si="2"/>
        <v>29.764533832596303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6.6693936914825933</v>
      </c>
      <c r="H25">
        <f>PPCL_Spot!R25</f>
        <v>2.7293934681181962</v>
      </c>
      <c r="I25">
        <f>Bawana_NG!R25</f>
        <v>20.82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4.8099999999999996</v>
      </c>
      <c r="AB25" s="117">
        <f>-STOA!R25</f>
        <v>0</v>
      </c>
      <c r="AC25">
        <f t="shared" si="0"/>
        <v>0.30825332700448699</v>
      </c>
      <c r="AD25">
        <f t="shared" si="1"/>
        <v>34.720533832596303</v>
      </c>
      <c r="AE25">
        <f>'IDT-1'!D25</f>
        <v>0</v>
      </c>
      <c r="AF25" s="26"/>
      <c r="AG25">
        <f t="shared" si="2"/>
        <v>34.720533832596303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6.6693936914825933</v>
      </c>
      <c r="H26">
        <f>PPCL_Spot!R26</f>
        <v>2.9106063763284022</v>
      </c>
      <c r="I26">
        <f>Bawana_NG!R26</f>
        <v>16.37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4.8099999999999996</v>
      </c>
      <c r="AB26" s="117">
        <f>-STOA!R26</f>
        <v>0</v>
      </c>
      <c r="AC26">
        <f t="shared" si="0"/>
        <v>0.27068800059673676</v>
      </c>
      <c r="AD26">
        <f t="shared" si="1"/>
        <v>30.489312067214257</v>
      </c>
      <c r="AE26">
        <f>'IDT-1'!D26</f>
        <v>0</v>
      </c>
      <c r="AF26" s="26"/>
      <c r="AG26">
        <f t="shared" si="2"/>
        <v>30.489312067214257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6.6693936914825933</v>
      </c>
      <c r="H27">
        <f>PPCL_Spot!R27</f>
        <v>2.5493930016662696</v>
      </c>
      <c r="I27">
        <f>Bawana_NG!R27</f>
        <v>8.31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14.42</v>
      </c>
      <c r="AB27" s="117">
        <f>-STOA!R27</f>
        <v>0</v>
      </c>
      <c r="AC27">
        <f t="shared" si="0"/>
        <v>0.28114932289971001</v>
      </c>
      <c r="AD27">
        <f t="shared" si="1"/>
        <v>31.66763737024915</v>
      </c>
      <c r="AE27">
        <f>'IDT-1'!D27</f>
        <v>0</v>
      </c>
      <c r="AF27" s="26"/>
      <c r="AG27">
        <f t="shared" si="2"/>
        <v>31.66763737024915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6.6693936914825933</v>
      </c>
      <c r="H28">
        <f>PPCL_Spot!R28</f>
        <v>2.7293934681181962</v>
      </c>
      <c r="I28">
        <f>Bawana_NG!R28</f>
        <v>8.31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14.42</v>
      </c>
      <c r="AB28" s="117">
        <f>-STOA!R28</f>
        <v>0</v>
      </c>
      <c r="AC28">
        <f t="shared" si="0"/>
        <v>0.28273332700448695</v>
      </c>
      <c r="AD28">
        <f t="shared" si="1"/>
        <v>31.846053832596304</v>
      </c>
      <c r="AE28">
        <f>'IDT-1'!D28</f>
        <v>0</v>
      </c>
      <c r="AF28" s="26"/>
      <c r="AG28">
        <f t="shared" si="2"/>
        <v>31.846053832596304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6.6693936914825933</v>
      </c>
      <c r="H29">
        <f>PPCL_Spot!R29</f>
        <v>2.7293934681181962</v>
      </c>
      <c r="I29">
        <f>Bawana_NG!R29</f>
        <v>8.31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14.42</v>
      </c>
      <c r="AB29" s="117">
        <f>-STOA!R29</f>
        <v>0</v>
      </c>
      <c r="AC29">
        <f t="shared" si="0"/>
        <v>0.28273332700448695</v>
      </c>
      <c r="AD29">
        <f t="shared" si="1"/>
        <v>31.846053832596304</v>
      </c>
      <c r="AE29">
        <f>'IDT-1'!D29</f>
        <v>0</v>
      </c>
      <c r="AF29" s="26"/>
      <c r="AG29">
        <f t="shared" si="2"/>
        <v>31.846053832596304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6.6693936914825933</v>
      </c>
      <c r="H30">
        <f>PPCL_Spot!R30</f>
        <v>2.7293934681181962</v>
      </c>
      <c r="I30">
        <f>Bawana_NG!R30</f>
        <v>8.31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14.42</v>
      </c>
      <c r="AB30" s="117">
        <f>-STOA!R30</f>
        <v>0</v>
      </c>
      <c r="AC30">
        <f t="shared" si="0"/>
        <v>0.28273332700448695</v>
      </c>
      <c r="AD30">
        <f t="shared" si="1"/>
        <v>31.846053832596304</v>
      </c>
      <c r="AE30">
        <f>'IDT-1'!D30</f>
        <v>0</v>
      </c>
      <c r="AF30" s="26"/>
      <c r="AG30">
        <f t="shared" si="2"/>
        <v>31.846053832596304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6.6693936914825933</v>
      </c>
      <c r="H31">
        <f>PPCL_Spot!R31</f>
        <v>2.7293934681181962</v>
      </c>
      <c r="I31">
        <f>Bawana_NG!R31</f>
        <v>8.31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14.42</v>
      </c>
      <c r="AB31" s="117">
        <f>-STOA!R31</f>
        <v>0</v>
      </c>
      <c r="AC31">
        <f t="shared" si="0"/>
        <v>0.40962932700448695</v>
      </c>
      <c r="AD31">
        <f t="shared" si="1"/>
        <v>46.139157832596304</v>
      </c>
      <c r="AE31">
        <f>'IDT-1'!D31</f>
        <v>0</v>
      </c>
      <c r="AF31" s="26"/>
      <c r="AG31">
        <f t="shared" si="2"/>
        <v>46.139157832596304</v>
      </c>
      <c r="AI31" s="75">
        <f>PXIL!L31</f>
        <v>0</v>
      </c>
      <c r="AJ31" s="75">
        <f>PXIL!R31</f>
        <v>0</v>
      </c>
      <c r="AK31" s="75">
        <f>RTM_IEX!L31</f>
        <v>14.42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6.6693936914825933</v>
      </c>
      <c r="H32">
        <f>PPCL_Spot!R32</f>
        <v>2.7293934681181962</v>
      </c>
      <c r="I32">
        <f>Bawana_NG!R32</f>
        <v>8.31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14.42</v>
      </c>
      <c r="AB32" s="117">
        <f>-STOA!R32</f>
        <v>0</v>
      </c>
      <c r="AC32">
        <f t="shared" si="0"/>
        <v>0.39264532700448695</v>
      </c>
      <c r="AD32">
        <f t="shared" si="1"/>
        <v>44.226141832596305</v>
      </c>
      <c r="AE32">
        <f>'IDT-1'!D32</f>
        <v>0</v>
      </c>
      <c r="AF32" s="26"/>
      <c r="AG32">
        <f t="shared" si="2"/>
        <v>44.226141832596305</v>
      </c>
      <c r="AI32" s="75">
        <f>PXIL!L32</f>
        <v>0</v>
      </c>
      <c r="AJ32" s="75">
        <f>PXIL!R32</f>
        <v>0</v>
      </c>
      <c r="AK32" s="75">
        <f>RTM_IEX!L32</f>
        <v>12.49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6.6693936914825933</v>
      </c>
      <c r="H33">
        <f>PPCL_Spot!R33</f>
        <v>2.0004167534903106</v>
      </c>
      <c r="I33">
        <f>Bawana_NG!R33</f>
        <v>8.31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14.42</v>
      </c>
      <c r="AB33" s="117">
        <f>-STOA!R33</f>
        <v>0</v>
      </c>
      <c r="AC33">
        <f t="shared" si="0"/>
        <v>0.27631833191576161</v>
      </c>
      <c r="AD33">
        <f t="shared" si="1"/>
        <v>31.123492113057146</v>
      </c>
      <c r="AE33">
        <f>'IDT-1'!D33</f>
        <v>0</v>
      </c>
      <c r="AF33" s="26"/>
      <c r="AG33">
        <f t="shared" si="2"/>
        <v>31.123492113057146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6.6693936914825933</v>
      </c>
      <c r="H34">
        <f>PPCL_Spot!R34</f>
        <v>2</v>
      </c>
      <c r="I34">
        <f>Bawana_NG!R34</f>
        <v>8.31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14.42</v>
      </c>
      <c r="AB34" s="117">
        <f>-STOA!R34</f>
        <v>0</v>
      </c>
      <c r="AC34">
        <f t="shared" si="0"/>
        <v>0.27631466448504682</v>
      </c>
      <c r="AD34">
        <f t="shared" si="1"/>
        <v>31.123079026997548</v>
      </c>
      <c r="AE34">
        <f>'IDT-1'!D34</f>
        <v>0</v>
      </c>
      <c r="AF34" s="26"/>
      <c r="AG34">
        <f t="shared" si="2"/>
        <v>31.123079026997548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6.6693936914825933</v>
      </c>
      <c r="H35">
        <f>PPCL_Spot!R35</f>
        <v>2.73</v>
      </c>
      <c r="I35">
        <f>Bawana_NG!R35</f>
        <v>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14.42</v>
      </c>
      <c r="AB35" s="117">
        <f>-STOA!R35</f>
        <v>0</v>
      </c>
      <c r="AC35">
        <f t="shared" si="0"/>
        <v>0.32401066448504684</v>
      </c>
      <c r="AD35">
        <f t="shared" si="1"/>
        <v>36.495383026997551</v>
      </c>
      <c r="AE35">
        <f>'IDT-1'!D35</f>
        <v>0</v>
      </c>
      <c r="AF35" s="26"/>
      <c r="AG35">
        <f t="shared" si="2"/>
        <v>36.495383026997551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6.6693936914825933</v>
      </c>
      <c r="H36">
        <f>PPCL_Spot!R36</f>
        <v>2.73</v>
      </c>
      <c r="I36">
        <f>Bawana_NG!R36</f>
        <v>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14.42</v>
      </c>
      <c r="AB36" s="117">
        <f>-STOA!R36</f>
        <v>0</v>
      </c>
      <c r="AC36">
        <f t="shared" si="0"/>
        <v>0.32401066448504684</v>
      </c>
      <c r="AD36">
        <f t="shared" si="1"/>
        <v>36.495383026997551</v>
      </c>
      <c r="AE36">
        <f>'IDT-1'!D36</f>
        <v>0</v>
      </c>
      <c r="AF36" s="26"/>
      <c r="AG36">
        <f t="shared" si="2"/>
        <v>36.495383026997551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6.6693936914825933</v>
      </c>
      <c r="H37">
        <f>PPCL_Spot!R37</f>
        <v>2.73</v>
      </c>
      <c r="I37">
        <f>Bawana_NG!R37</f>
        <v>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14.42</v>
      </c>
      <c r="AB37" s="117">
        <f>-STOA!R37</f>
        <v>0</v>
      </c>
      <c r="AC37">
        <f t="shared" si="0"/>
        <v>0.46780266448504682</v>
      </c>
      <c r="AD37">
        <f t="shared" si="1"/>
        <v>52.691591026997543</v>
      </c>
      <c r="AE37">
        <f>'IDT-1'!D37</f>
        <v>0</v>
      </c>
      <c r="AF37" s="26"/>
      <c r="AG37">
        <f t="shared" si="2"/>
        <v>52.691591026997543</v>
      </c>
      <c r="AI37" s="75">
        <f>PXIL!L37</f>
        <v>0</v>
      </c>
      <c r="AJ37" s="75">
        <f>PXIL!R37</f>
        <v>0</v>
      </c>
      <c r="AK37" s="75">
        <f>RTM_IEX!L37</f>
        <v>16.34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6.6693936914825933</v>
      </c>
      <c r="H38">
        <f>PPCL_Spot!R38</f>
        <v>2.73</v>
      </c>
      <c r="I38">
        <f>Bawana_NG!R38</f>
        <v>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14.42</v>
      </c>
      <c r="AB38" s="117">
        <f>-STOA!R38</f>
        <v>0</v>
      </c>
      <c r="AC38">
        <f t="shared" si="0"/>
        <v>0.32401066448504684</v>
      </c>
      <c r="AD38">
        <f t="shared" si="1"/>
        <v>36.495383026997551</v>
      </c>
      <c r="AE38">
        <f>'IDT-1'!D38</f>
        <v>0</v>
      </c>
      <c r="AF38" s="26"/>
      <c r="AG38">
        <f t="shared" si="2"/>
        <v>36.495383026997551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6.6693936914825933</v>
      </c>
      <c r="H39">
        <f>PPCL_Spot!R39</f>
        <v>2.73</v>
      </c>
      <c r="I39">
        <f>Bawana_NG!R39</f>
        <v>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14.42</v>
      </c>
      <c r="AB39" s="117">
        <f>-STOA!R39</f>
        <v>0</v>
      </c>
      <c r="AC39">
        <f t="shared" si="0"/>
        <v>0.32401066448504684</v>
      </c>
      <c r="AD39">
        <f t="shared" si="1"/>
        <v>36.495383026997551</v>
      </c>
      <c r="AE39">
        <f>'IDT-1'!D39</f>
        <v>0</v>
      </c>
      <c r="AF39" s="26"/>
      <c r="AG39">
        <f t="shared" si="2"/>
        <v>36.495383026997551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6.6693936914825933</v>
      </c>
      <c r="H40">
        <f>PPCL_Spot!R40</f>
        <v>2.9106063763284022</v>
      </c>
      <c r="I40">
        <f>Bawana_NG!R40</f>
        <v>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14.42</v>
      </c>
      <c r="AB40" s="117">
        <f>-STOA!R40</f>
        <v>0</v>
      </c>
      <c r="AC40">
        <f t="shared" si="0"/>
        <v>0.32560000059673677</v>
      </c>
      <c r="AD40">
        <f t="shared" si="1"/>
        <v>36.674400067214258</v>
      </c>
      <c r="AE40">
        <f>'IDT-1'!D40</f>
        <v>0</v>
      </c>
      <c r="AF40" s="26"/>
      <c r="AG40">
        <f t="shared" si="2"/>
        <v>36.674400067214258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6.6693936914825933</v>
      </c>
      <c r="H41">
        <f>PPCL_Spot!R41</f>
        <v>2.5493930016662696</v>
      </c>
      <c r="I41">
        <f>Bawana_NG!R41</f>
        <v>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14.42</v>
      </c>
      <c r="AB41" s="117">
        <f>-STOA!R41</f>
        <v>0</v>
      </c>
      <c r="AC41">
        <f t="shared" si="0"/>
        <v>0.32242132289971004</v>
      </c>
      <c r="AD41">
        <f t="shared" si="1"/>
        <v>36.316365370249159</v>
      </c>
      <c r="AE41">
        <f>'IDT-1'!D41</f>
        <v>0</v>
      </c>
      <c r="AF41" s="26"/>
      <c r="AG41">
        <f t="shared" si="2"/>
        <v>36.316365370249159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6.6693936914825933</v>
      </c>
      <c r="H42">
        <f>PPCL_Spot!R42</f>
        <v>2.73</v>
      </c>
      <c r="I42">
        <f>Bawana_NG!R42</f>
        <v>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14.42</v>
      </c>
      <c r="AB42" s="117">
        <f>-STOA!R42</f>
        <v>0</v>
      </c>
      <c r="AC42">
        <f t="shared" si="0"/>
        <v>0.32401066448504684</v>
      </c>
      <c r="AD42">
        <f t="shared" si="1"/>
        <v>36.495383026997551</v>
      </c>
      <c r="AE42">
        <f>'IDT-1'!D42</f>
        <v>0</v>
      </c>
      <c r="AF42" s="26"/>
      <c r="AG42">
        <f t="shared" si="2"/>
        <v>36.495383026997551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6.6693936914825933</v>
      </c>
      <c r="H43">
        <f>PPCL_Spot!R43</f>
        <v>2.73</v>
      </c>
      <c r="I43">
        <f>Bawana_NG!R43</f>
        <v>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14.42</v>
      </c>
      <c r="AB43" s="117">
        <f>-STOA!R43</f>
        <v>0</v>
      </c>
      <c r="AC43">
        <f t="shared" si="0"/>
        <v>0.45090666448504685</v>
      </c>
      <c r="AD43">
        <f t="shared" si="1"/>
        <v>50.788487026997551</v>
      </c>
      <c r="AE43">
        <f>'IDT-1'!D43</f>
        <v>0</v>
      </c>
      <c r="AF43" s="26"/>
      <c r="AG43">
        <f t="shared" si="2"/>
        <v>50.788487026997551</v>
      </c>
      <c r="AI43" s="75">
        <f>PXIL!L43</f>
        <v>0</v>
      </c>
      <c r="AJ43" s="75">
        <f>PXIL!R43</f>
        <v>0</v>
      </c>
      <c r="AK43" s="75">
        <f>RTM_IEX!L43</f>
        <v>14.42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6.6693936914825933</v>
      </c>
      <c r="H44">
        <f>PPCL_Spot!R44</f>
        <v>2.73</v>
      </c>
      <c r="I44">
        <f>Bawana_NG!R44</f>
        <v>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14.42</v>
      </c>
      <c r="AB44" s="117">
        <f>-STOA!R44</f>
        <v>0</v>
      </c>
      <c r="AC44">
        <f t="shared" si="0"/>
        <v>0.32401066448504684</v>
      </c>
      <c r="AD44">
        <f t="shared" si="1"/>
        <v>36.495383026997551</v>
      </c>
      <c r="AE44">
        <f>'IDT-1'!D44</f>
        <v>0</v>
      </c>
      <c r="AF44" s="26"/>
      <c r="AG44">
        <f t="shared" si="2"/>
        <v>36.495383026997551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6.6693936914825933</v>
      </c>
      <c r="H45">
        <f>PPCL_Spot!R45</f>
        <v>2.73</v>
      </c>
      <c r="I45">
        <f>Bawana_NG!R45</f>
        <v>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14.42</v>
      </c>
      <c r="AB45" s="117">
        <f>-STOA!R45</f>
        <v>0</v>
      </c>
      <c r="AC45">
        <f t="shared" si="0"/>
        <v>0.32401066448504684</v>
      </c>
      <c r="AD45">
        <f t="shared" si="1"/>
        <v>36.495383026997551</v>
      </c>
      <c r="AE45">
        <f>'IDT-1'!D45</f>
        <v>0</v>
      </c>
      <c r="AF45" s="26"/>
      <c r="AG45">
        <f t="shared" si="2"/>
        <v>36.495383026997551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6.6693936914825933</v>
      </c>
      <c r="H46">
        <f>PPCL_Spot!R46</f>
        <v>2.73</v>
      </c>
      <c r="I46">
        <f>Bawana_NG!R46</f>
        <v>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14.42</v>
      </c>
      <c r="AB46" s="117">
        <f>-STOA!R46</f>
        <v>0</v>
      </c>
      <c r="AC46">
        <f t="shared" si="0"/>
        <v>0.32401066448504684</v>
      </c>
      <c r="AD46">
        <f t="shared" si="1"/>
        <v>36.495383026997551</v>
      </c>
      <c r="AE46">
        <f>'IDT-1'!D46</f>
        <v>0</v>
      </c>
      <c r="AF46" s="26"/>
      <c r="AG46">
        <f t="shared" si="2"/>
        <v>36.495383026997551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6.6693936914825933</v>
      </c>
      <c r="H47">
        <f>PPCL_Spot!R47</f>
        <v>2.9106063763284022</v>
      </c>
      <c r="I47">
        <f>Bawana_NG!R47</f>
        <v>8.31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14.42</v>
      </c>
      <c r="AB47" s="117">
        <f>-STOA!R47</f>
        <v>0</v>
      </c>
      <c r="AC47">
        <f t="shared" si="0"/>
        <v>0.2843280005967368</v>
      </c>
      <c r="AD47">
        <f t="shared" si="1"/>
        <v>32.025672067214259</v>
      </c>
      <c r="AE47">
        <f>'IDT-1'!D47</f>
        <v>0</v>
      </c>
      <c r="AF47" s="26"/>
      <c r="AG47">
        <f t="shared" si="2"/>
        <v>32.025672067214259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6.6693936914825933</v>
      </c>
      <c r="H48">
        <f>PPCL_Spot!R48</f>
        <v>2.5493930016662696</v>
      </c>
      <c r="I48">
        <f>Bawana_NG!R48</f>
        <v>8.31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14.42</v>
      </c>
      <c r="AB48" s="117">
        <f>-STOA!R48</f>
        <v>0</v>
      </c>
      <c r="AC48">
        <f t="shared" si="0"/>
        <v>0.28114932289971001</v>
      </c>
      <c r="AD48">
        <f t="shared" si="1"/>
        <v>31.66763737024915</v>
      </c>
      <c r="AE48">
        <f>'IDT-1'!D48</f>
        <v>0</v>
      </c>
      <c r="AF48" s="26"/>
      <c r="AG48">
        <f t="shared" si="2"/>
        <v>31.66763737024915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6.6693936914825933</v>
      </c>
      <c r="H49">
        <f>PPCL_Spot!R49</f>
        <v>2.73</v>
      </c>
      <c r="I49">
        <f>Bawana_NG!R49</f>
        <v>8.31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14.42</v>
      </c>
      <c r="AB49" s="117">
        <f>-STOA!R49</f>
        <v>0</v>
      </c>
      <c r="AC49">
        <f t="shared" si="0"/>
        <v>0.42653066448504684</v>
      </c>
      <c r="AD49">
        <f t="shared" si="1"/>
        <v>48.042863026997544</v>
      </c>
      <c r="AE49">
        <f>'IDT-1'!D49</f>
        <v>0</v>
      </c>
      <c r="AF49" s="26"/>
      <c r="AG49">
        <f t="shared" si="2"/>
        <v>48.042863026997544</v>
      </c>
      <c r="AI49" s="75">
        <f>PXIL!L49</f>
        <v>0</v>
      </c>
      <c r="AJ49" s="75">
        <f>PXIL!R49</f>
        <v>0</v>
      </c>
      <c r="AK49" s="75">
        <f>RTM_IEX!L49</f>
        <v>16.34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6.6693936914825933</v>
      </c>
      <c r="H50">
        <f>PPCL_Spot!R50</f>
        <v>2.73</v>
      </c>
      <c r="I50">
        <f>Bawana_NG!R50</f>
        <v>8.31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14.42</v>
      </c>
      <c r="AB50" s="117">
        <f>-STOA!R50</f>
        <v>0</v>
      </c>
      <c r="AC50">
        <f t="shared" si="0"/>
        <v>0.34196266448504686</v>
      </c>
      <c r="AD50">
        <f t="shared" si="1"/>
        <v>38.517431026997549</v>
      </c>
      <c r="AE50">
        <f>'IDT-1'!D50</f>
        <v>0</v>
      </c>
      <c r="AF50" s="26"/>
      <c r="AG50">
        <f t="shared" si="2"/>
        <v>38.517431026997549</v>
      </c>
      <c r="AI50" s="75">
        <f>PXIL!L50</f>
        <v>0</v>
      </c>
      <c r="AJ50" s="75">
        <f>PXIL!R50</f>
        <v>0</v>
      </c>
      <c r="AK50" s="75">
        <f>RTM_IEX!L50</f>
        <v>6.73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6.6693936914825933</v>
      </c>
      <c r="H51">
        <f>PPCL_Spot!R51</f>
        <v>2.73</v>
      </c>
      <c r="I51">
        <f>Bawana_NG!R51</f>
        <v>8.31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14.42</v>
      </c>
      <c r="AB51" s="117">
        <f>-STOA!R51</f>
        <v>0</v>
      </c>
      <c r="AC51">
        <f t="shared" si="0"/>
        <v>0.3673066644850469</v>
      </c>
      <c r="AD51">
        <f t="shared" si="1"/>
        <v>41.372087026997548</v>
      </c>
      <c r="AE51">
        <f>'IDT-1'!D51</f>
        <v>0</v>
      </c>
      <c r="AF51" s="26"/>
      <c r="AG51">
        <f t="shared" si="2"/>
        <v>41.372087026997548</v>
      </c>
      <c r="AI51" s="75">
        <f>PXIL!L51</f>
        <v>0</v>
      </c>
      <c r="AJ51" s="75">
        <f>PXIL!R51</f>
        <v>0</v>
      </c>
      <c r="AK51" s="75">
        <f>RTM_IEX!L51</f>
        <v>9.61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6.6693936914825933</v>
      </c>
      <c r="H52">
        <f>PPCL_Spot!R52</f>
        <v>2.73</v>
      </c>
      <c r="I52">
        <f>Bawana_NG!R52</f>
        <v>8.31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14.42</v>
      </c>
      <c r="AB52" s="117">
        <f>-STOA!R52</f>
        <v>0</v>
      </c>
      <c r="AC52">
        <f t="shared" si="0"/>
        <v>0.3673066644850469</v>
      </c>
      <c r="AD52">
        <f t="shared" si="1"/>
        <v>41.372087026997548</v>
      </c>
      <c r="AE52">
        <f>'IDT-1'!D52</f>
        <v>0</v>
      </c>
      <c r="AF52" s="26"/>
      <c r="AG52">
        <f t="shared" si="2"/>
        <v>41.372087026997548</v>
      </c>
      <c r="AI52" s="75">
        <f>PXIL!L52</f>
        <v>0</v>
      </c>
      <c r="AJ52" s="75">
        <f>PXIL!R52</f>
        <v>0</v>
      </c>
      <c r="AK52" s="75">
        <f>RTM_IEX!L52</f>
        <v>9.61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6.6693936914825933</v>
      </c>
      <c r="H53">
        <f>PPCL_Spot!R53</f>
        <v>2.73</v>
      </c>
      <c r="I53">
        <f>Bawana_NG!R53</f>
        <v>8.31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14.42</v>
      </c>
      <c r="AB53" s="117">
        <f>-STOA!R53</f>
        <v>0</v>
      </c>
      <c r="AC53">
        <f t="shared" si="0"/>
        <v>0.35885866448504689</v>
      </c>
      <c r="AD53">
        <f t="shared" si="1"/>
        <v>40.420535026997548</v>
      </c>
      <c r="AE53">
        <f>'IDT-1'!D53</f>
        <v>0</v>
      </c>
      <c r="AF53" s="26"/>
      <c r="AG53">
        <f t="shared" si="2"/>
        <v>40.420535026997548</v>
      </c>
      <c r="AI53" s="75">
        <f>PXIL!L53</f>
        <v>0</v>
      </c>
      <c r="AJ53" s="75">
        <f>PXIL!R53</f>
        <v>0</v>
      </c>
      <c r="AK53" s="75">
        <f>RTM_IEX!L53</f>
        <v>8.65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6.6693936914825933</v>
      </c>
      <c r="H54">
        <f>PPCL_Spot!R54</f>
        <v>2.73</v>
      </c>
      <c r="I54">
        <f>Bawana_NG!R54</f>
        <v>8.31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14.42</v>
      </c>
      <c r="AB54" s="117">
        <f>-STOA!R54</f>
        <v>0</v>
      </c>
      <c r="AC54">
        <f t="shared" si="0"/>
        <v>0.33342666448504688</v>
      </c>
      <c r="AD54">
        <f t="shared" si="1"/>
        <v>37.55596702699755</v>
      </c>
      <c r="AE54">
        <f>'IDT-1'!D54</f>
        <v>0</v>
      </c>
      <c r="AF54" s="26"/>
      <c r="AG54">
        <f t="shared" si="2"/>
        <v>37.55596702699755</v>
      </c>
      <c r="AI54" s="75">
        <f>PXIL!L54</f>
        <v>0</v>
      </c>
      <c r="AJ54" s="75">
        <f>PXIL!R54</f>
        <v>0</v>
      </c>
      <c r="AK54" s="75">
        <f>RTM_IEX!L54</f>
        <v>5.76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6.6693936914825933</v>
      </c>
      <c r="H55">
        <f>PPCL_Spot!R55</f>
        <v>2.73</v>
      </c>
      <c r="I55">
        <f>Bawana_NG!R55</f>
        <v>8.31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14.42</v>
      </c>
      <c r="AB55" s="117">
        <f>-STOA!R55</f>
        <v>0</v>
      </c>
      <c r="AC55">
        <f t="shared" si="0"/>
        <v>0.38420266448504686</v>
      </c>
      <c r="AD55">
        <f t="shared" si="1"/>
        <v>43.275191026997554</v>
      </c>
      <c r="AE55">
        <f>'IDT-1'!D55</f>
        <v>0</v>
      </c>
      <c r="AF55" s="26"/>
      <c r="AG55">
        <f t="shared" si="2"/>
        <v>43.275191026997554</v>
      </c>
      <c r="AI55" s="75">
        <f>PXIL!L55</f>
        <v>0</v>
      </c>
      <c r="AJ55" s="75">
        <f>PXIL!R55</f>
        <v>0</v>
      </c>
      <c r="AK55" s="75">
        <f>RTM_IEX!L55</f>
        <v>11.53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6.6693936914825933</v>
      </c>
      <c r="H56">
        <f>PPCL_Spot!R56</f>
        <v>2.5</v>
      </c>
      <c r="I56">
        <f>Bawana_NG!R56</f>
        <v>8.31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14.42</v>
      </c>
      <c r="AB56" s="117">
        <f>-STOA!R56</f>
        <v>0</v>
      </c>
      <c r="AC56">
        <f t="shared" si="0"/>
        <v>0.30605866448504682</v>
      </c>
      <c r="AD56">
        <f t="shared" si="1"/>
        <v>34.473335026997546</v>
      </c>
      <c r="AE56">
        <f>'IDT-1'!D56</f>
        <v>0</v>
      </c>
      <c r="AF56" s="26"/>
      <c r="AG56">
        <f t="shared" si="2"/>
        <v>34.473335026997546</v>
      </c>
      <c r="AI56" s="75">
        <f>PXIL!L56</f>
        <v>0</v>
      </c>
      <c r="AJ56" s="75">
        <f>PXIL!R56</f>
        <v>0</v>
      </c>
      <c r="AK56" s="75">
        <f>RTM_IEX!L56</f>
        <v>2.88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6.6693936914825933</v>
      </c>
      <c r="H57">
        <f>PPCL_Spot!R57</f>
        <v>2.9106063763284022</v>
      </c>
      <c r="I57">
        <f>Bawana_NG!R57</f>
        <v>8.31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14.42</v>
      </c>
      <c r="AB57" s="117">
        <f>-STOA!R57</f>
        <v>0</v>
      </c>
      <c r="AC57">
        <f t="shared" si="0"/>
        <v>0.33510400059673678</v>
      </c>
      <c r="AD57">
        <f t="shared" si="1"/>
        <v>37.744896067214263</v>
      </c>
      <c r="AE57">
        <f>'IDT-1'!D57</f>
        <v>0</v>
      </c>
      <c r="AF57" s="26"/>
      <c r="AG57">
        <f t="shared" si="2"/>
        <v>37.744896067214263</v>
      </c>
      <c r="AI57" s="75">
        <f>PXIL!L57</f>
        <v>0</v>
      </c>
      <c r="AJ57" s="75">
        <f>PXIL!R57</f>
        <v>0</v>
      </c>
      <c r="AK57" s="75">
        <f>RTM_IEX!L57</f>
        <v>5.77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6.6693936914825933</v>
      </c>
      <c r="H58">
        <f>PPCL_Spot!R58</f>
        <v>2.73</v>
      </c>
      <c r="I58">
        <f>Bawana_NG!R58</f>
        <v>8.31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14.42</v>
      </c>
      <c r="AB58" s="117">
        <f>-STOA!R58</f>
        <v>0</v>
      </c>
      <c r="AC58">
        <f t="shared" si="0"/>
        <v>0.31653066448504685</v>
      </c>
      <c r="AD58">
        <f t="shared" si="1"/>
        <v>35.652863026997544</v>
      </c>
      <c r="AE58">
        <f>'IDT-1'!D58</f>
        <v>0</v>
      </c>
      <c r="AF58" s="26"/>
      <c r="AG58">
        <f t="shared" si="2"/>
        <v>35.652863026997544</v>
      </c>
      <c r="AI58" s="75">
        <f>PXIL!L58</f>
        <v>0</v>
      </c>
      <c r="AJ58" s="75">
        <f>PXIL!R58</f>
        <v>0</v>
      </c>
      <c r="AK58" s="75">
        <f>RTM_IEX!L58</f>
        <v>3.84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6.6693936914825933</v>
      </c>
      <c r="H59">
        <f>PPCL_Spot!R59</f>
        <v>2.73</v>
      </c>
      <c r="I59">
        <f>Bawana_NG!R59</f>
        <v>8.31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14.42</v>
      </c>
      <c r="AB59" s="117">
        <f>-STOA!R59</f>
        <v>0</v>
      </c>
      <c r="AC59">
        <f t="shared" si="0"/>
        <v>0.30808266448504684</v>
      </c>
      <c r="AD59">
        <f t="shared" si="1"/>
        <v>34.701311026997551</v>
      </c>
      <c r="AE59">
        <f>'IDT-1'!D59</f>
        <v>0</v>
      </c>
      <c r="AF59" s="26"/>
      <c r="AG59">
        <f t="shared" si="2"/>
        <v>34.701311026997551</v>
      </c>
      <c r="AI59" s="75">
        <f>PXIL!L59</f>
        <v>0</v>
      </c>
      <c r="AJ59" s="75">
        <f>PXIL!R59</f>
        <v>0</v>
      </c>
      <c r="AK59" s="75">
        <f>RTM_IEX!L59</f>
        <v>2.88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6.6693936914825933</v>
      </c>
      <c r="H60">
        <f>PPCL_Spot!R60</f>
        <v>2.73</v>
      </c>
      <c r="I60">
        <f>Bawana_NG!R60</f>
        <v>8.31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14.42</v>
      </c>
      <c r="AB60" s="117">
        <f>-STOA!R60</f>
        <v>0</v>
      </c>
      <c r="AC60">
        <f t="shared" si="0"/>
        <v>0.30808266448504684</v>
      </c>
      <c r="AD60">
        <f t="shared" si="1"/>
        <v>34.701311026997551</v>
      </c>
      <c r="AE60">
        <f>'IDT-1'!D60</f>
        <v>0</v>
      </c>
      <c r="AF60" s="26"/>
      <c r="AG60">
        <f t="shared" si="2"/>
        <v>34.701311026997551</v>
      </c>
      <c r="AI60" s="75">
        <f>PXIL!L60</f>
        <v>0</v>
      </c>
      <c r="AJ60" s="75">
        <f>PXIL!R60</f>
        <v>0</v>
      </c>
      <c r="AK60" s="75">
        <f>RTM_IEX!L60</f>
        <v>2.88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6.6693936914825933</v>
      </c>
      <c r="H61">
        <f>PPCL_Spot!R61</f>
        <v>2.73</v>
      </c>
      <c r="I61">
        <f>Bawana_NG!R61</f>
        <v>8.31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14.42</v>
      </c>
      <c r="AB61" s="117">
        <f>-STOA!R61</f>
        <v>0</v>
      </c>
      <c r="AC61">
        <f t="shared" si="0"/>
        <v>0.34196266448504686</v>
      </c>
      <c r="AD61">
        <f t="shared" si="1"/>
        <v>38.517431026997549</v>
      </c>
      <c r="AE61">
        <f>'IDT-1'!D61</f>
        <v>0</v>
      </c>
      <c r="AF61" s="26"/>
      <c r="AG61">
        <f t="shared" si="2"/>
        <v>38.517431026997549</v>
      </c>
      <c r="AI61" s="75">
        <f>PXIL!L61</f>
        <v>0</v>
      </c>
      <c r="AJ61" s="75">
        <f>PXIL!R61</f>
        <v>0</v>
      </c>
      <c r="AK61" s="75">
        <f>RTM_IEX!L61</f>
        <v>6.73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6.6693936914825933</v>
      </c>
      <c r="H62">
        <f>PPCL_Spot!R62</f>
        <v>2.5</v>
      </c>
      <c r="I62">
        <f>Bawana_NG!R62</f>
        <v>8.27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14.42</v>
      </c>
      <c r="AB62" s="117">
        <f>-STOA!R62</f>
        <v>0</v>
      </c>
      <c r="AC62">
        <f t="shared" si="0"/>
        <v>0.28036266448504688</v>
      </c>
      <c r="AD62">
        <f t="shared" si="1"/>
        <v>31.579031026997548</v>
      </c>
      <c r="AE62">
        <f>'IDT-1'!D62</f>
        <v>0</v>
      </c>
      <c r="AF62" s="26"/>
      <c r="AG62">
        <f t="shared" si="2"/>
        <v>31.579031026997548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6.6693936914825933</v>
      </c>
      <c r="H63">
        <f>PPCL_Spot!R63</f>
        <v>2.9106063763284022</v>
      </c>
      <c r="I63">
        <f>Bawana_NG!R63</f>
        <v>8.31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14.42</v>
      </c>
      <c r="AB63" s="117">
        <f>-STOA!R63</f>
        <v>0</v>
      </c>
      <c r="AC63">
        <f t="shared" si="0"/>
        <v>0.29277600059673681</v>
      </c>
      <c r="AD63">
        <f t="shared" si="1"/>
        <v>32.977224067214259</v>
      </c>
      <c r="AE63">
        <f>'IDT-1'!D63</f>
        <v>0</v>
      </c>
      <c r="AF63" s="26"/>
      <c r="AG63">
        <f t="shared" si="2"/>
        <v>32.977224067214259</v>
      </c>
      <c r="AI63" s="75">
        <f>PXIL!L63</f>
        <v>0</v>
      </c>
      <c r="AJ63" s="75">
        <f>PXIL!R63</f>
        <v>0</v>
      </c>
      <c r="AK63" s="75">
        <f>RTM_IEX!L63</f>
        <v>0.96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6.6693936914825933</v>
      </c>
      <c r="H64">
        <f>PPCL_Spot!R64</f>
        <v>2.73</v>
      </c>
      <c r="I64">
        <f>Bawana_NG!R64</f>
        <v>8.31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14.42</v>
      </c>
      <c r="AB64" s="117">
        <f>-STOA!R64</f>
        <v>0</v>
      </c>
      <c r="AC64">
        <f t="shared" si="0"/>
        <v>0.29118666448504688</v>
      </c>
      <c r="AD64">
        <f t="shared" si="1"/>
        <v>32.798207026997552</v>
      </c>
      <c r="AE64">
        <f>'IDT-1'!D64</f>
        <v>0</v>
      </c>
      <c r="AF64" s="26"/>
      <c r="AG64">
        <f t="shared" si="2"/>
        <v>32.798207026997552</v>
      </c>
      <c r="AI64" s="75">
        <f>PXIL!L64</f>
        <v>0</v>
      </c>
      <c r="AJ64" s="75">
        <f>PXIL!R64</f>
        <v>0</v>
      </c>
      <c r="AK64" s="75">
        <f>RTM_IEX!L64</f>
        <v>0.96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6.6693936914825933</v>
      </c>
      <c r="H65">
        <f>PPCL_Spot!R65</f>
        <v>2.73</v>
      </c>
      <c r="I65">
        <f>Bawana_NG!R65</f>
        <v>8.31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14.42</v>
      </c>
      <c r="AB65" s="117">
        <f>-STOA!R65</f>
        <v>0</v>
      </c>
      <c r="AC65">
        <f t="shared" si="0"/>
        <v>0.28273866448504686</v>
      </c>
      <c r="AD65">
        <f t="shared" si="1"/>
        <v>31.846655026997549</v>
      </c>
      <c r="AE65">
        <f>'IDT-1'!D65</f>
        <v>0</v>
      </c>
      <c r="AF65" s="26"/>
      <c r="AG65">
        <f t="shared" si="2"/>
        <v>31.846655026997549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6.6693936914825933</v>
      </c>
      <c r="H66">
        <f>PPCL_Spot!R66</f>
        <v>2.73</v>
      </c>
      <c r="I66">
        <f>Bawana_NG!R66</f>
        <v>8.31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14.42</v>
      </c>
      <c r="AB66" s="117">
        <f>-STOA!R66</f>
        <v>0</v>
      </c>
      <c r="AC66">
        <f t="shared" si="0"/>
        <v>0.28273866448504686</v>
      </c>
      <c r="AD66">
        <f t="shared" si="1"/>
        <v>31.846655026997549</v>
      </c>
      <c r="AE66">
        <f>'IDT-1'!D66</f>
        <v>0</v>
      </c>
      <c r="AF66" s="26"/>
      <c r="AG66">
        <f t="shared" si="2"/>
        <v>31.846655026997549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6.6693936914825933</v>
      </c>
      <c r="H67">
        <f>PPCL_Spot!R67</f>
        <v>2.73</v>
      </c>
      <c r="I67">
        <f>Bawana_NG!R67</f>
        <v>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14.42</v>
      </c>
      <c r="AB67" s="117">
        <f>-STOA!R67</f>
        <v>0</v>
      </c>
      <c r="AC67">
        <f t="shared" si="0"/>
        <v>0.32401066448504684</v>
      </c>
      <c r="AD67">
        <f t="shared" si="1"/>
        <v>36.495383026997551</v>
      </c>
      <c r="AE67">
        <f>'IDT-1'!D67</f>
        <v>0</v>
      </c>
      <c r="AF67" s="26"/>
      <c r="AG67">
        <f t="shared" si="2"/>
        <v>36.495383026997551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6.6693936914825933</v>
      </c>
      <c r="H68">
        <f>PPCL_Spot!R68</f>
        <v>2.5</v>
      </c>
      <c r="I68">
        <f>Bawana_NG!R68</f>
        <v>8.4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0.31701917457382811</v>
      </c>
      <c r="AD68">
        <f t="shared" ref="AD68:AD98" si="4">SUM(B68:AB68,AI68:AR68)-AC68</f>
        <v>27.672374516908768</v>
      </c>
      <c r="AE68">
        <f>'IDT-1'!D68</f>
        <v>0</v>
      </c>
      <c r="AF68" s="26"/>
      <c r="AG68">
        <f t="shared" ref="AG68:AG98" si="5">SUM(AD68:AF68)</f>
        <v>27.672374516908768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-4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6.6693936914825933</v>
      </c>
      <c r="H69">
        <f>PPCL_Spot!R69</f>
        <v>2.9106063763284022</v>
      </c>
      <c r="I69">
        <f>Bawana_NG!R69</f>
        <v>11.16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14.42</v>
      </c>
      <c r="AB69" s="117">
        <f>-STOA!R69</f>
        <v>0</v>
      </c>
      <c r="AC69">
        <f t="shared" si="3"/>
        <v>0.30940800059673679</v>
      </c>
      <c r="AD69">
        <f t="shared" si="4"/>
        <v>34.850592067214258</v>
      </c>
      <c r="AE69">
        <f>'IDT-1'!D69</f>
        <v>0</v>
      </c>
      <c r="AF69" s="26"/>
      <c r="AG69">
        <f t="shared" si="5"/>
        <v>34.850592067214258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6.6693936914825933</v>
      </c>
      <c r="H70">
        <f>PPCL_Spot!R70</f>
        <v>2.73</v>
      </c>
      <c r="I70">
        <f>Bawana_NG!R70</f>
        <v>11.16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14.42</v>
      </c>
      <c r="AB70" s="117">
        <f>-STOA!R70</f>
        <v>0</v>
      </c>
      <c r="AC70">
        <f t="shared" si="3"/>
        <v>0.30781866448504686</v>
      </c>
      <c r="AD70">
        <f t="shared" si="4"/>
        <v>34.671575026997544</v>
      </c>
      <c r="AE70">
        <f>'IDT-1'!D70</f>
        <v>0</v>
      </c>
      <c r="AF70" s="26"/>
      <c r="AG70">
        <f t="shared" si="5"/>
        <v>34.671575026997544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6.6693936914825933</v>
      </c>
      <c r="H71">
        <f>PPCL_Spot!R71</f>
        <v>2.73</v>
      </c>
      <c r="I71">
        <f>Bawana_NG!R71</f>
        <v>12.96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14.42</v>
      </c>
      <c r="AB71" s="117">
        <f>-STOA!R71</f>
        <v>0</v>
      </c>
      <c r="AC71">
        <f t="shared" si="3"/>
        <v>0.32365866448504688</v>
      </c>
      <c r="AD71">
        <f t="shared" si="4"/>
        <v>36.455735026997552</v>
      </c>
      <c r="AE71">
        <f>'IDT-1'!D71</f>
        <v>0</v>
      </c>
      <c r="AF71" s="26"/>
      <c r="AG71">
        <f t="shared" si="5"/>
        <v>36.455735026997552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6.6693936914825933</v>
      </c>
      <c r="H72">
        <f>PPCL_Spot!R72</f>
        <v>2.73</v>
      </c>
      <c r="I72">
        <f>Bawana_NG!R72</f>
        <v>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14.42</v>
      </c>
      <c r="AB72" s="117">
        <f>-STOA!R72</f>
        <v>0</v>
      </c>
      <c r="AC72">
        <f t="shared" si="3"/>
        <v>0.32401066448504684</v>
      </c>
      <c r="AD72">
        <f t="shared" si="4"/>
        <v>36.495383026997551</v>
      </c>
      <c r="AE72">
        <f>'IDT-1'!D72</f>
        <v>0</v>
      </c>
      <c r="AF72" s="26"/>
      <c r="AG72">
        <f t="shared" si="5"/>
        <v>36.495383026997551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6.6693936914825933</v>
      </c>
      <c r="H73">
        <f>PPCL_Spot!R73</f>
        <v>2.73</v>
      </c>
      <c r="I73">
        <f>Bawana_NG!R73</f>
        <v>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14.42</v>
      </c>
      <c r="AB73" s="117">
        <f>-STOA!R73</f>
        <v>0</v>
      </c>
      <c r="AC73">
        <f t="shared" si="3"/>
        <v>0.37478666448504683</v>
      </c>
      <c r="AD73">
        <f t="shared" si="4"/>
        <v>42.214607026997555</v>
      </c>
      <c r="AE73">
        <f>'IDT-1'!D73</f>
        <v>0</v>
      </c>
      <c r="AF73" s="26"/>
      <c r="AG73">
        <f t="shared" si="5"/>
        <v>42.214607026997555</v>
      </c>
      <c r="AI73" s="75">
        <f>PXIL!L73</f>
        <v>0</v>
      </c>
      <c r="AJ73" s="75">
        <f>PXIL!R73</f>
        <v>0</v>
      </c>
      <c r="AK73" s="75">
        <f>RTM_IEX!L73</f>
        <v>5.77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6.6693936914825933</v>
      </c>
      <c r="H74">
        <f>PPCL_Spot!R74</f>
        <v>2.5</v>
      </c>
      <c r="I74">
        <f>Bawana_NG!R74</f>
        <v>12.96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14.42</v>
      </c>
      <c r="AB74" s="117">
        <f>-STOA!R74</f>
        <v>0</v>
      </c>
      <c r="AC74">
        <f t="shared" si="3"/>
        <v>0.32163466448504685</v>
      </c>
      <c r="AD74">
        <f t="shared" si="4"/>
        <v>36.227759026997546</v>
      </c>
      <c r="AE74">
        <f>'IDT-1'!D74</f>
        <v>0</v>
      </c>
      <c r="AF74" s="26"/>
      <c r="AG74">
        <f t="shared" si="5"/>
        <v>36.227759026997546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6.6693936914825933</v>
      </c>
      <c r="H75">
        <f>PPCL_Spot!R75</f>
        <v>2.9106063763284022</v>
      </c>
      <c r="I75">
        <f>Bawana_NG!R75</f>
        <v>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14.42</v>
      </c>
      <c r="AB75" s="117">
        <f>-STOA!R75</f>
        <v>0</v>
      </c>
      <c r="AC75">
        <f t="shared" si="3"/>
        <v>0.36111251068551803</v>
      </c>
      <c r="AD75">
        <f t="shared" si="4"/>
        <v>32.638887557125479</v>
      </c>
      <c r="AE75">
        <f>'IDT-1'!D75</f>
        <v>0</v>
      </c>
      <c r="AF75" s="26"/>
      <c r="AG75">
        <f t="shared" si="5"/>
        <v>32.638887557125479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-4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6.6693936914825933</v>
      </c>
      <c r="H76">
        <f>PPCL_Spot!R76</f>
        <v>2.73</v>
      </c>
      <c r="I76">
        <f>Bawana_NG!R76</f>
        <v>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14.42</v>
      </c>
      <c r="AB76" s="117">
        <f>-STOA!R76</f>
        <v>0</v>
      </c>
      <c r="AC76">
        <f t="shared" si="3"/>
        <v>0.3595231745738281</v>
      </c>
      <c r="AD76">
        <f t="shared" si="4"/>
        <v>32.459870516908765</v>
      </c>
      <c r="AE76">
        <f>'IDT-1'!D76</f>
        <v>0</v>
      </c>
      <c r="AF76" s="26"/>
      <c r="AG76">
        <f t="shared" si="5"/>
        <v>32.459870516908765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-4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6.6693936914825933</v>
      </c>
      <c r="H77">
        <f>PPCL_Spot!R77</f>
        <v>2.73</v>
      </c>
      <c r="I77">
        <f>Bawana_NG!R77</f>
        <v>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14.42</v>
      </c>
      <c r="AB77" s="117">
        <f>-STOA!R77</f>
        <v>0</v>
      </c>
      <c r="AC77">
        <f t="shared" si="3"/>
        <v>0.3595231745738281</v>
      </c>
      <c r="AD77">
        <f t="shared" si="4"/>
        <v>32.459870516908765</v>
      </c>
      <c r="AE77">
        <f>'IDT-1'!D77</f>
        <v>0</v>
      </c>
      <c r="AF77" s="26"/>
      <c r="AG77">
        <f t="shared" si="5"/>
        <v>32.459870516908765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-4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6.6693936914825933</v>
      </c>
      <c r="H78">
        <f>PPCL_Spot!R78</f>
        <v>2.73</v>
      </c>
      <c r="I78">
        <f>Bawana_NG!R78</f>
        <v>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14.42</v>
      </c>
      <c r="AB78" s="117">
        <f>-STOA!R78</f>
        <v>0</v>
      </c>
      <c r="AC78">
        <f t="shared" si="3"/>
        <v>0.3595231745738281</v>
      </c>
      <c r="AD78">
        <f t="shared" si="4"/>
        <v>32.459870516908765</v>
      </c>
      <c r="AE78">
        <f>'IDT-1'!D78</f>
        <v>0</v>
      </c>
      <c r="AF78" s="26"/>
      <c r="AG78">
        <f t="shared" si="5"/>
        <v>32.459870516908765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-4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6.6693936914825933</v>
      </c>
      <c r="H79">
        <f>PPCL_Spot!R79</f>
        <v>2.73</v>
      </c>
      <c r="I79">
        <f>Bawana_NG!R79</f>
        <v>8.31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14.42</v>
      </c>
      <c r="AB79" s="117">
        <f>-STOA!R79</f>
        <v>0</v>
      </c>
      <c r="AC79">
        <f t="shared" si="3"/>
        <v>0.40954666448504684</v>
      </c>
      <c r="AD79">
        <f t="shared" si="4"/>
        <v>46.129847026997552</v>
      </c>
      <c r="AE79">
        <f>'IDT-1'!D79</f>
        <v>0</v>
      </c>
      <c r="AF79" s="26"/>
      <c r="AG79">
        <f t="shared" si="5"/>
        <v>46.129847026997552</v>
      </c>
      <c r="AI79" s="75">
        <f>PXIL!L79</f>
        <v>0</v>
      </c>
      <c r="AJ79" s="75">
        <f>PXIL!R79</f>
        <v>0</v>
      </c>
      <c r="AK79" s="75">
        <f>RTM_IEX!L79</f>
        <v>14.41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6.6693936914825933</v>
      </c>
      <c r="H80">
        <f>PPCL_Spot!R80</f>
        <v>2.5</v>
      </c>
      <c r="I80">
        <f>Bawana_NG!R80</f>
        <v>8.31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14.42</v>
      </c>
      <c r="AB80" s="117">
        <f>-STOA!R80</f>
        <v>0</v>
      </c>
      <c r="AC80">
        <f t="shared" si="3"/>
        <v>0.28071466448504684</v>
      </c>
      <c r="AD80">
        <f t="shared" si="4"/>
        <v>31.618679026997548</v>
      </c>
      <c r="AE80">
        <f>'IDT-1'!D80</f>
        <v>0</v>
      </c>
      <c r="AF80" s="26"/>
      <c r="AG80">
        <f t="shared" si="5"/>
        <v>31.618679026997548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6.6693936914825933</v>
      </c>
      <c r="H81">
        <f>PPCL_Spot!R81</f>
        <v>2.9106063763284022</v>
      </c>
      <c r="I81">
        <f>Bawana_NG!R81</f>
        <v>8.31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14.42</v>
      </c>
      <c r="AB81" s="117">
        <f>-STOA!R81</f>
        <v>0</v>
      </c>
      <c r="AC81">
        <f t="shared" si="3"/>
        <v>0.31984051068551805</v>
      </c>
      <c r="AD81">
        <f t="shared" si="4"/>
        <v>27.990159557125477</v>
      </c>
      <c r="AE81">
        <f>'IDT-1'!D81</f>
        <v>0</v>
      </c>
      <c r="AF81" s="26"/>
      <c r="AG81">
        <f t="shared" si="5"/>
        <v>27.990159557125477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-4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6.6693936914825933</v>
      </c>
      <c r="H82">
        <f>PPCL_Spot!R82</f>
        <v>2.73</v>
      </c>
      <c r="I82">
        <f>Bawana_NG!R82</f>
        <v>8.31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14.42</v>
      </c>
      <c r="AB82" s="117">
        <f>-STOA!R82</f>
        <v>0</v>
      </c>
      <c r="AC82">
        <f t="shared" si="3"/>
        <v>0.31825117457382812</v>
      </c>
      <c r="AD82">
        <f t="shared" si="4"/>
        <v>27.81114251690877</v>
      </c>
      <c r="AE82">
        <f>'IDT-1'!D82</f>
        <v>0</v>
      </c>
      <c r="AF82" s="26"/>
      <c r="AG82">
        <f t="shared" si="5"/>
        <v>27.81114251690877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-4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6.6693936914825933</v>
      </c>
      <c r="H83">
        <f>PPCL_Spot!R83</f>
        <v>2.73</v>
      </c>
      <c r="I83">
        <f>Bawana_NG!R83</f>
        <v>8.31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14.42</v>
      </c>
      <c r="AB83" s="117">
        <f>-STOA!R83</f>
        <v>0</v>
      </c>
      <c r="AC83">
        <f t="shared" si="3"/>
        <v>0.28273866448504686</v>
      </c>
      <c r="AD83">
        <f t="shared" si="4"/>
        <v>31.846655026997549</v>
      </c>
      <c r="AE83">
        <f>'IDT-1'!D83</f>
        <v>0</v>
      </c>
      <c r="AF83" s="26"/>
      <c r="AG83">
        <f t="shared" si="5"/>
        <v>31.846655026997549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6.6693936914825933</v>
      </c>
      <c r="H84">
        <f>PPCL_Spot!R84</f>
        <v>2.73</v>
      </c>
      <c r="I84">
        <f>Bawana_NG!R84</f>
        <v>8.31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14.42</v>
      </c>
      <c r="AB84" s="117">
        <f>-STOA!R84</f>
        <v>0</v>
      </c>
      <c r="AC84">
        <f t="shared" si="3"/>
        <v>0.28273866448504686</v>
      </c>
      <c r="AD84">
        <f t="shared" si="4"/>
        <v>31.846655026997549</v>
      </c>
      <c r="AE84">
        <f>'IDT-1'!D84</f>
        <v>0</v>
      </c>
      <c r="AF84" s="26"/>
      <c r="AG84">
        <f t="shared" si="5"/>
        <v>31.846655026997549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6.6693936914825933</v>
      </c>
      <c r="H85">
        <f>PPCL_Spot!R85</f>
        <v>2.73</v>
      </c>
      <c r="I85">
        <f>Bawana_NG!R85</f>
        <v>8.31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14.42</v>
      </c>
      <c r="AB85" s="117">
        <f>-STOA!R85</f>
        <v>0</v>
      </c>
      <c r="AC85">
        <f t="shared" si="3"/>
        <v>0.40963466448504687</v>
      </c>
      <c r="AD85">
        <f t="shared" si="4"/>
        <v>46.139759026997552</v>
      </c>
      <c r="AE85">
        <f>'IDT-1'!D85</f>
        <v>0</v>
      </c>
      <c r="AF85" s="26"/>
      <c r="AG85">
        <f t="shared" si="5"/>
        <v>46.139759026997552</v>
      </c>
      <c r="AI85" s="75">
        <f>PXIL!L85</f>
        <v>0</v>
      </c>
      <c r="AJ85" s="75">
        <f>PXIL!R85</f>
        <v>0</v>
      </c>
      <c r="AK85" s="75">
        <f>RTM_IEX!L85</f>
        <v>14.42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6.6693936914825933</v>
      </c>
      <c r="H86">
        <f>PPCL_Spot!R86</f>
        <v>2.5</v>
      </c>
      <c r="I86">
        <f>Bawana_NG!R86</f>
        <v>8.31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14.42</v>
      </c>
      <c r="AB86" s="117">
        <f>-STOA!R86</f>
        <v>0</v>
      </c>
      <c r="AC86">
        <f t="shared" si="3"/>
        <v>0.33993866448504684</v>
      </c>
      <c r="AD86">
        <f t="shared" si="4"/>
        <v>38.289455026997544</v>
      </c>
      <c r="AE86">
        <f>'IDT-1'!D86</f>
        <v>0</v>
      </c>
      <c r="AF86" s="26"/>
      <c r="AG86">
        <f t="shared" si="5"/>
        <v>38.289455026997544</v>
      </c>
      <c r="AI86" s="75">
        <f>PXIL!L86</f>
        <v>0</v>
      </c>
      <c r="AJ86" s="75">
        <f>PXIL!R86</f>
        <v>0</v>
      </c>
      <c r="AK86" s="75">
        <f>RTM_IEX!L86</f>
        <v>6.73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6.6693936914825933</v>
      </c>
      <c r="H87">
        <f>PPCL_Spot!R87</f>
        <v>2.9106063763284022</v>
      </c>
      <c r="I87">
        <f>Bawana_NG!R87</f>
        <v>8.31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14.42</v>
      </c>
      <c r="AB87" s="117">
        <f>-STOA!R87</f>
        <v>0</v>
      </c>
      <c r="AC87">
        <f t="shared" si="3"/>
        <v>0.35200000059673681</v>
      </c>
      <c r="AD87">
        <f t="shared" si="4"/>
        <v>39.648000067214255</v>
      </c>
      <c r="AE87">
        <f>'IDT-1'!D87</f>
        <v>0</v>
      </c>
      <c r="AF87" s="26"/>
      <c r="AG87">
        <f t="shared" si="5"/>
        <v>39.648000067214255</v>
      </c>
      <c r="AI87" s="75">
        <f>PXIL!L87</f>
        <v>0</v>
      </c>
      <c r="AJ87" s="75">
        <f>PXIL!R87</f>
        <v>0</v>
      </c>
      <c r="AK87" s="75">
        <f>RTM_IEX!L87</f>
        <v>7.69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6.6693936914825933</v>
      </c>
      <c r="H88">
        <f>PPCL_Spot!R88</f>
        <v>2.73</v>
      </c>
      <c r="I88">
        <f>Bawana_NG!R88</f>
        <v>8.31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14.42</v>
      </c>
      <c r="AB88" s="117">
        <f>-STOA!R88</f>
        <v>0</v>
      </c>
      <c r="AC88">
        <f t="shared" si="3"/>
        <v>0.28273866448504686</v>
      </c>
      <c r="AD88">
        <f t="shared" si="4"/>
        <v>31.846655026997549</v>
      </c>
      <c r="AE88">
        <f>'IDT-1'!D88</f>
        <v>0</v>
      </c>
      <c r="AF88" s="26"/>
      <c r="AG88">
        <f t="shared" si="5"/>
        <v>31.846655026997549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6.6693936914825933</v>
      </c>
      <c r="H89">
        <f>PPCL_Spot!R89</f>
        <v>2.73</v>
      </c>
      <c r="I89">
        <f>Bawana_NG!R89</f>
        <v>8.31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14.42</v>
      </c>
      <c r="AB89" s="117">
        <f>-STOA!R89</f>
        <v>0</v>
      </c>
      <c r="AC89">
        <f t="shared" si="3"/>
        <v>0.35041066448504687</v>
      </c>
      <c r="AD89">
        <f t="shared" si="4"/>
        <v>39.468983026997549</v>
      </c>
      <c r="AE89">
        <f>'IDT-1'!D89</f>
        <v>0</v>
      </c>
      <c r="AF89" s="26"/>
      <c r="AG89">
        <f t="shared" si="5"/>
        <v>39.468983026997549</v>
      </c>
      <c r="AI89" s="75">
        <f>PXIL!L89</f>
        <v>0</v>
      </c>
      <c r="AJ89" s="75">
        <f>PXIL!R89</f>
        <v>0</v>
      </c>
      <c r="AK89" s="75">
        <f>RTM_IEX!L89</f>
        <v>7.69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6.6693936914825933</v>
      </c>
      <c r="H90">
        <f>PPCL_Spot!R90</f>
        <v>2.73</v>
      </c>
      <c r="I90">
        <f>Bawana_NG!R90</f>
        <v>8.31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14.42</v>
      </c>
      <c r="AB90" s="117">
        <f>-STOA!R90</f>
        <v>0</v>
      </c>
      <c r="AC90">
        <f t="shared" si="3"/>
        <v>0.33351466448504685</v>
      </c>
      <c r="AD90">
        <f t="shared" si="4"/>
        <v>37.565879026997557</v>
      </c>
      <c r="AE90">
        <f>'IDT-1'!D90</f>
        <v>0</v>
      </c>
      <c r="AF90" s="26"/>
      <c r="AG90">
        <f t="shared" si="5"/>
        <v>37.565879026997557</v>
      </c>
      <c r="AI90" s="75">
        <f>PXIL!L90</f>
        <v>0</v>
      </c>
      <c r="AJ90" s="75">
        <f>PXIL!R90</f>
        <v>0</v>
      </c>
      <c r="AK90" s="75">
        <f>RTM_IEX!L90</f>
        <v>5.77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6.6693936914825933</v>
      </c>
      <c r="H91">
        <f>PPCL_Spot!R91</f>
        <v>2.73</v>
      </c>
      <c r="I91">
        <f>Bawana_NG!R91</f>
        <v>8.31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14.42</v>
      </c>
      <c r="AB91" s="117">
        <f>-STOA!R91</f>
        <v>0</v>
      </c>
      <c r="AC91">
        <f t="shared" si="3"/>
        <v>0.37575466448504685</v>
      </c>
      <c r="AD91">
        <f t="shared" si="4"/>
        <v>42.323639026997554</v>
      </c>
      <c r="AE91">
        <f>'IDT-1'!D91</f>
        <v>0</v>
      </c>
      <c r="AF91" s="26"/>
      <c r="AG91">
        <f t="shared" si="5"/>
        <v>42.323639026997554</v>
      </c>
      <c r="AI91" s="75">
        <f>PXIL!L91</f>
        <v>0</v>
      </c>
      <c r="AJ91" s="75">
        <f>PXIL!R91</f>
        <v>0</v>
      </c>
      <c r="AK91" s="75">
        <f>RTM_IEX!L91</f>
        <v>10.57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6.6693936914825933</v>
      </c>
      <c r="H92">
        <f>PPCL_Spot!R92</f>
        <v>2.73</v>
      </c>
      <c r="I92">
        <f>Bawana_NG!R92</f>
        <v>8.31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14.42</v>
      </c>
      <c r="AB92" s="117">
        <f>-STOA!R92</f>
        <v>0</v>
      </c>
      <c r="AC92">
        <f t="shared" si="3"/>
        <v>0.29963466448504689</v>
      </c>
      <c r="AD92">
        <f t="shared" si="4"/>
        <v>33.749759026997552</v>
      </c>
      <c r="AE92">
        <f>'IDT-1'!D92</f>
        <v>0</v>
      </c>
      <c r="AF92" s="26"/>
      <c r="AG92">
        <f t="shared" si="5"/>
        <v>33.749759026997552</v>
      </c>
      <c r="AI92" s="75">
        <f>PXIL!L92</f>
        <v>0</v>
      </c>
      <c r="AJ92" s="75">
        <f>PXIL!R92</f>
        <v>0</v>
      </c>
      <c r="AK92" s="75">
        <f>RTM_IEX!L92</f>
        <v>1.92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6.6693936914825933</v>
      </c>
      <c r="H93">
        <f>PPCL_Spot!R93</f>
        <v>2.5</v>
      </c>
      <c r="I93">
        <f>Bawana_NG!R93</f>
        <v>8.31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14.42</v>
      </c>
      <c r="AB93" s="117">
        <f>-STOA!R93</f>
        <v>0</v>
      </c>
      <c r="AC93">
        <f t="shared" si="3"/>
        <v>0.28916266448504685</v>
      </c>
      <c r="AD93">
        <f t="shared" si="4"/>
        <v>32.570231026997547</v>
      </c>
      <c r="AE93">
        <f>'IDT-1'!D93</f>
        <v>0</v>
      </c>
      <c r="AF93" s="26"/>
      <c r="AG93">
        <f t="shared" si="5"/>
        <v>32.570231026997547</v>
      </c>
      <c r="AI93" s="75">
        <f>PXIL!L93</f>
        <v>0</v>
      </c>
      <c r="AJ93" s="75">
        <f>PXIL!R93</f>
        <v>0</v>
      </c>
      <c r="AK93" s="75">
        <f>RTM_IEX!L93</f>
        <v>0.96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6.6693936914825933</v>
      </c>
      <c r="H94">
        <f>PPCL_Spot!R94</f>
        <v>2.9106063763284022</v>
      </c>
      <c r="I94">
        <f>Bawana_NG!R94</f>
        <v>8.31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14.42</v>
      </c>
      <c r="AB94" s="117">
        <f>-STOA!R94</f>
        <v>0</v>
      </c>
      <c r="AC94">
        <f t="shared" si="3"/>
        <v>0.2843280005967368</v>
      </c>
      <c r="AD94">
        <f t="shared" si="4"/>
        <v>32.025672067214259</v>
      </c>
      <c r="AE94">
        <f>'IDT-1'!D94</f>
        <v>0</v>
      </c>
      <c r="AF94" s="26"/>
      <c r="AG94">
        <f t="shared" si="5"/>
        <v>32.025672067214259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6.6693936914825933</v>
      </c>
      <c r="H95">
        <f>PPCL_Spot!R95</f>
        <v>2.73</v>
      </c>
      <c r="I95">
        <f>Bawana_NG!R95</f>
        <v>8.27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14.42</v>
      </c>
      <c r="AB95" s="117">
        <f>-STOA!R95</f>
        <v>0</v>
      </c>
      <c r="AC95">
        <f t="shared" si="3"/>
        <v>0.28238666448504685</v>
      </c>
      <c r="AD95">
        <f t="shared" si="4"/>
        <v>31.807007026997546</v>
      </c>
      <c r="AE95">
        <f>'IDT-1'!D95</f>
        <v>0</v>
      </c>
      <c r="AF95" s="26"/>
      <c r="AG95">
        <f t="shared" si="5"/>
        <v>31.807007026997546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6.6693936914825933</v>
      </c>
      <c r="H96">
        <f>PPCL_Spot!R96</f>
        <v>2.73</v>
      </c>
      <c r="I96">
        <f>Bawana_NG!R96</f>
        <v>6.44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14.42</v>
      </c>
      <c r="AB96" s="117">
        <f>-STOA!R96</f>
        <v>0</v>
      </c>
      <c r="AC96">
        <f t="shared" si="3"/>
        <v>0.26628266448504684</v>
      </c>
      <c r="AD96">
        <f t="shared" si="4"/>
        <v>29.993111026997546</v>
      </c>
      <c r="AE96">
        <f>'IDT-1'!D96</f>
        <v>0</v>
      </c>
      <c r="AF96" s="26"/>
      <c r="AG96">
        <f t="shared" si="5"/>
        <v>29.993111026997546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6.6693936914825933</v>
      </c>
      <c r="H97">
        <f>PPCL_Spot!R97</f>
        <v>2.73</v>
      </c>
      <c r="I97">
        <f>Bawana_NG!R97</f>
        <v>8.31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14.42</v>
      </c>
      <c r="AB97" s="117">
        <f>-STOA!R97</f>
        <v>0</v>
      </c>
      <c r="AC97">
        <f t="shared" si="3"/>
        <v>0.29118666448504688</v>
      </c>
      <c r="AD97">
        <f t="shared" si="4"/>
        <v>32.798207026997552</v>
      </c>
      <c r="AE97">
        <f>'IDT-1'!D97</f>
        <v>0</v>
      </c>
      <c r="AF97" s="26"/>
      <c r="AG97">
        <f t="shared" si="5"/>
        <v>32.798207026997552</v>
      </c>
      <c r="AI97" s="75">
        <f>PXIL!L97</f>
        <v>0</v>
      </c>
      <c r="AJ97" s="75">
        <f>PXIL!R97</f>
        <v>0</v>
      </c>
      <c r="AK97" s="75">
        <f>RTM_IEX!L97</f>
        <v>0.96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6.6693936914825933</v>
      </c>
      <c r="H98">
        <f>PPCL_Spot!R98</f>
        <v>2.73</v>
      </c>
      <c r="I98">
        <f>Bawana_NG!R98</f>
        <v>5.5097698701081725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14.42</v>
      </c>
      <c r="AB98" s="117">
        <f>-STOA!R98</f>
        <v>0</v>
      </c>
      <c r="AC98">
        <f t="shared" si="3"/>
        <v>0.29360914943078004</v>
      </c>
      <c r="AD98">
        <f t="shared" si="4"/>
        <v>25.035554412159989</v>
      </c>
      <c r="AE98">
        <f>'IDT-1'!D98</f>
        <v>0</v>
      </c>
      <c r="AF98" s="26"/>
      <c r="AG98">
        <f t="shared" si="5"/>
        <v>25.035554412159989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-4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0.16006544859558208</v>
      </c>
      <c r="H99">
        <f t="shared" si="6"/>
        <v>6.5065328488589272E-2</v>
      </c>
      <c r="I99">
        <f t="shared" si="6"/>
        <v>0.22597219382635189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0.28841999999999984</v>
      </c>
      <c r="AB99" s="117">
        <f t="shared" si="6"/>
        <v>0</v>
      </c>
      <c r="AC99">
        <f t="shared" si="6"/>
        <v>7.2405651641901728E-3</v>
      </c>
      <c r="AD99">
        <f t="shared" si="6"/>
        <v>0.7994799057463341</v>
      </c>
      <c r="AE99">
        <f t="shared" ref="AE99:AR99" si="7">SUM(AE3:AE98)/4000</f>
        <v>0</v>
      </c>
      <c r="AG99">
        <f t="shared" si="7"/>
        <v>0.7994799057463341</v>
      </c>
      <c r="AI99">
        <f t="shared" si="7"/>
        <v>0</v>
      </c>
      <c r="AJ99">
        <f t="shared" si="7"/>
        <v>0</v>
      </c>
      <c r="AK99">
        <f t="shared" si="7"/>
        <v>7.5197499999999987E-2</v>
      </c>
      <c r="AL99">
        <f t="shared" si="7"/>
        <v>-8.0000000000000002E-3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44774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44589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44589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12.271545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0.10798959600000001</v>
      </c>
      <c r="AD3">
        <f>SUM(B3:AB3,AI3:AR3)-AC3</f>
        <v>12.163555404</v>
      </c>
      <c r="AE3">
        <v>0</v>
      </c>
      <c r="AF3" s="26"/>
      <c r="AG3">
        <f>SUM(AD3:AF3)</f>
        <v>12.163555404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13.225455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1.63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0.13072800400000001</v>
      </c>
      <c r="AD4">
        <f t="shared" ref="AD4:AD67" si="1">SUM(B4:AB4,AI4:AR4)-AC4</f>
        <v>14.724726995999999</v>
      </c>
      <c r="AE4">
        <v>0</v>
      </c>
      <c r="AF4" s="26"/>
      <c r="AG4">
        <f t="shared" ref="AG4:AG67" si="2">SUM(AD4:AF4)</f>
        <v>14.724726995999999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12.97692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0.11419689600000001</v>
      </c>
      <c r="AD5">
        <f t="shared" si="1"/>
        <v>12.862723104000001</v>
      </c>
      <c r="AE5">
        <v>0</v>
      </c>
      <c r="AF5" s="26"/>
      <c r="AG5">
        <f t="shared" si="2"/>
        <v>12.862723104000001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12.266836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0.1079481568</v>
      </c>
      <c r="AD6">
        <f t="shared" si="1"/>
        <v>12.1588878432</v>
      </c>
      <c r="AE6">
        <v>0</v>
      </c>
      <c r="AF6" s="26"/>
      <c r="AG6">
        <f t="shared" si="2"/>
        <v>12.1588878432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13.225455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0.96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0.12483200400000001</v>
      </c>
      <c r="AD7">
        <f t="shared" si="1"/>
        <v>14.060622996000001</v>
      </c>
      <c r="AE7">
        <v>0</v>
      </c>
      <c r="AF7" s="26"/>
      <c r="AG7">
        <f t="shared" si="2"/>
        <v>14.060622996000001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9.8569320000000005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8.6741001600000006E-2</v>
      </c>
      <c r="AD8">
        <f t="shared" si="1"/>
        <v>9.7701909984000004</v>
      </c>
      <c r="AE8">
        <v>0</v>
      </c>
      <c r="AF8" s="26"/>
      <c r="AG8">
        <f t="shared" si="2"/>
        <v>9.7701909984000004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13.225455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0.1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0.11726400400000001</v>
      </c>
      <c r="AD9">
        <f t="shared" si="1"/>
        <v>13.208190995999999</v>
      </c>
      <c r="AE9">
        <v>0</v>
      </c>
      <c r="AF9" s="26"/>
      <c r="AG9">
        <f t="shared" si="2"/>
        <v>13.208190995999999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13.225455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0.86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0.123952004</v>
      </c>
      <c r="AD10">
        <f t="shared" si="1"/>
        <v>13.961502996</v>
      </c>
      <c r="AE10">
        <v>0</v>
      </c>
      <c r="AF10" s="26"/>
      <c r="AG10">
        <f t="shared" si="2"/>
        <v>13.961502996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12.873433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0.1132862104</v>
      </c>
      <c r="AD11">
        <f t="shared" si="1"/>
        <v>12.7601467896</v>
      </c>
      <c r="AE11">
        <v>0</v>
      </c>
      <c r="AF11" s="26"/>
      <c r="AG11">
        <f t="shared" si="2"/>
        <v>12.7601467896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13.225455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0.11638400400000001</v>
      </c>
      <c r="AD12">
        <f t="shared" si="1"/>
        <v>13.109070996</v>
      </c>
      <c r="AE12">
        <v>0</v>
      </c>
      <c r="AF12" s="26"/>
      <c r="AG12">
        <f t="shared" si="2"/>
        <v>13.109070996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13.225455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0.11726400400000001</v>
      </c>
      <c r="AD13">
        <f t="shared" si="1"/>
        <v>13.208190995999999</v>
      </c>
      <c r="AE13">
        <v>0</v>
      </c>
      <c r="AF13" s="26"/>
      <c r="AG13">
        <f t="shared" si="2"/>
        <v>13.208190995999999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11.876837999999999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0.10451617439999999</v>
      </c>
      <c r="AD14">
        <f t="shared" si="1"/>
        <v>11.772321825599999</v>
      </c>
      <c r="AE14">
        <v>0</v>
      </c>
      <c r="AF14" s="26"/>
      <c r="AG14">
        <f t="shared" si="2"/>
        <v>11.772321825599999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10.278150999999999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9.0447728800000002E-2</v>
      </c>
      <c r="AD15">
        <f t="shared" si="1"/>
        <v>10.1877032712</v>
      </c>
      <c r="AE15">
        <v>0</v>
      </c>
      <c r="AF15" s="26"/>
      <c r="AG15">
        <f t="shared" si="2"/>
        <v>10.1877032712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12.959519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0.11404376720000001</v>
      </c>
      <c r="AD16">
        <f t="shared" si="1"/>
        <v>12.8454752328</v>
      </c>
      <c r="AE16">
        <v>0</v>
      </c>
      <c r="AF16" s="26"/>
      <c r="AG16">
        <f t="shared" si="2"/>
        <v>12.8454752328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13.225455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0.11805600400000001</v>
      </c>
      <c r="AD17">
        <f t="shared" si="1"/>
        <v>13.297398996</v>
      </c>
      <c r="AE17">
        <v>0</v>
      </c>
      <c r="AF17" s="26"/>
      <c r="AG17">
        <f t="shared" si="2"/>
        <v>13.297398996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13.225455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2.79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0.140936004</v>
      </c>
      <c r="AD18">
        <f t="shared" si="1"/>
        <v>15.874518995999999</v>
      </c>
      <c r="AE18">
        <v>0</v>
      </c>
      <c r="AF18" s="26"/>
      <c r="AG18">
        <f t="shared" si="2"/>
        <v>15.874518995999999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13.225455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1.25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0.12738400400000002</v>
      </c>
      <c r="AD19">
        <f t="shared" si="1"/>
        <v>14.348070996000001</v>
      </c>
      <c r="AE19">
        <v>0</v>
      </c>
      <c r="AF19" s="26"/>
      <c r="AG19">
        <f t="shared" si="2"/>
        <v>14.348070996000001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13.225455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1.54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0.12993600399999999</v>
      </c>
      <c r="AD20">
        <f t="shared" si="1"/>
        <v>14.635518996</v>
      </c>
      <c r="AE20">
        <v>0</v>
      </c>
      <c r="AF20" s="26"/>
      <c r="AG20">
        <f t="shared" si="2"/>
        <v>14.635518996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13.225455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1.54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0.12993600399999999</v>
      </c>
      <c r="AD21">
        <f t="shared" si="1"/>
        <v>14.635518996</v>
      </c>
      <c r="AE21">
        <v>0</v>
      </c>
      <c r="AF21" s="26"/>
      <c r="AG21">
        <f t="shared" si="2"/>
        <v>14.635518996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13.018274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0.1145608112</v>
      </c>
      <c r="AD22">
        <f t="shared" si="1"/>
        <v>12.903713188799999</v>
      </c>
      <c r="AE22">
        <v>0</v>
      </c>
      <c r="AF22" s="26"/>
      <c r="AG22">
        <f t="shared" si="2"/>
        <v>12.903713188799999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13.225455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0.67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0.12228000400000001</v>
      </c>
      <c r="AD23">
        <f t="shared" si="1"/>
        <v>13.773174996</v>
      </c>
      <c r="AE23">
        <v>0</v>
      </c>
      <c r="AF23" s="26"/>
      <c r="AG23">
        <f t="shared" si="2"/>
        <v>13.773174996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13.225455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1.1499999999999999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0.126504004</v>
      </c>
      <c r="AD24">
        <f t="shared" si="1"/>
        <v>14.248950996000001</v>
      </c>
      <c r="AE24">
        <v>0</v>
      </c>
      <c r="AF24" s="26"/>
      <c r="AG24">
        <f t="shared" si="2"/>
        <v>14.248950996000001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13.225455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3.46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0.14683200400000002</v>
      </c>
      <c r="AD25">
        <f t="shared" si="1"/>
        <v>16.538622996000001</v>
      </c>
      <c r="AE25">
        <v>0</v>
      </c>
      <c r="AF25" s="26"/>
      <c r="AG25">
        <f t="shared" si="2"/>
        <v>16.538622996000001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12.860535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0.11317270800000001</v>
      </c>
      <c r="AD26">
        <f t="shared" si="1"/>
        <v>12.747362292</v>
      </c>
      <c r="AE26">
        <v>0</v>
      </c>
      <c r="AF26" s="26"/>
      <c r="AG26">
        <f t="shared" si="2"/>
        <v>12.747362292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13.225455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0.11638400400000001</v>
      </c>
      <c r="AD27">
        <f t="shared" si="1"/>
        <v>13.109070996</v>
      </c>
      <c r="AE27">
        <v>0</v>
      </c>
      <c r="AF27" s="26"/>
      <c r="AG27">
        <f t="shared" si="2"/>
        <v>13.109070996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13.225455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0.138384004</v>
      </c>
      <c r="AD28">
        <f t="shared" si="1"/>
        <v>15.587070996</v>
      </c>
      <c r="AE28">
        <v>0</v>
      </c>
      <c r="AF28" s="26"/>
      <c r="AG28">
        <f t="shared" si="2"/>
        <v>15.587070996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13.225455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1.06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0.12571200400000002</v>
      </c>
      <c r="AD29">
        <f t="shared" si="1"/>
        <v>14.159742996</v>
      </c>
      <c r="AE29">
        <v>0</v>
      </c>
      <c r="AF29" s="26"/>
      <c r="AG29">
        <f t="shared" si="2"/>
        <v>14.159742996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13.225455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3.08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0.14348800400000003</v>
      </c>
      <c r="AD30">
        <f t="shared" si="1"/>
        <v>16.161966996</v>
      </c>
      <c r="AE30">
        <v>0</v>
      </c>
      <c r="AF30" s="26"/>
      <c r="AG30">
        <f t="shared" si="2"/>
        <v>16.161966996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13.225455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5.09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0.16117600400000001</v>
      </c>
      <c r="AD31">
        <f t="shared" si="1"/>
        <v>18.154278995999999</v>
      </c>
      <c r="AE31">
        <v>0</v>
      </c>
      <c r="AF31" s="26"/>
      <c r="AG31">
        <f t="shared" si="2"/>
        <v>18.154278995999999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13.225455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7.11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0.178952004</v>
      </c>
      <c r="AD32">
        <f t="shared" si="1"/>
        <v>20.156502996</v>
      </c>
      <c r="AE32">
        <v>0</v>
      </c>
      <c r="AF32" s="26"/>
      <c r="AG32">
        <f t="shared" si="2"/>
        <v>20.156502996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13.225455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2.21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0.13583200400000001</v>
      </c>
      <c r="AD33">
        <f t="shared" si="1"/>
        <v>15.299622996000002</v>
      </c>
      <c r="AE33">
        <v>0</v>
      </c>
      <c r="AF33" s="26"/>
      <c r="AG33">
        <f t="shared" si="2"/>
        <v>15.299622996000002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13.225455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1.44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0.129056004</v>
      </c>
      <c r="AD34">
        <f t="shared" si="1"/>
        <v>14.536398995999999</v>
      </c>
      <c r="AE34">
        <v>0</v>
      </c>
      <c r="AF34" s="26"/>
      <c r="AG34">
        <f t="shared" si="2"/>
        <v>14.536398995999999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13.225455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2.59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0.13917600400000002</v>
      </c>
      <c r="AD35">
        <f t="shared" si="1"/>
        <v>15.676278996000001</v>
      </c>
      <c r="AE35">
        <v>0</v>
      </c>
      <c r="AF35" s="26"/>
      <c r="AG35">
        <f t="shared" si="2"/>
        <v>15.676278996000001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13.225455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1.35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0.12826400400000001</v>
      </c>
      <c r="AD36">
        <f t="shared" si="1"/>
        <v>14.447190996</v>
      </c>
      <c r="AE36">
        <v>0</v>
      </c>
      <c r="AF36" s="26"/>
      <c r="AG36">
        <f t="shared" si="2"/>
        <v>14.447190996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13.225455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3.56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0.14771200400000001</v>
      </c>
      <c r="AD37">
        <f t="shared" si="1"/>
        <v>16.637742996</v>
      </c>
      <c r="AE37">
        <v>0</v>
      </c>
      <c r="AF37" s="26"/>
      <c r="AG37">
        <f t="shared" si="2"/>
        <v>16.637742996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13.225455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3.08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0.14348800400000003</v>
      </c>
      <c r="AD38">
        <f t="shared" si="1"/>
        <v>16.161966996</v>
      </c>
      <c r="AE38">
        <v>0</v>
      </c>
      <c r="AF38" s="26"/>
      <c r="AG38">
        <f t="shared" si="2"/>
        <v>16.161966996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13.225455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5.38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0.16372800400000001</v>
      </c>
      <c r="AD39">
        <f t="shared" si="1"/>
        <v>18.441726996</v>
      </c>
      <c r="AE39">
        <v>0</v>
      </c>
      <c r="AF39" s="26"/>
      <c r="AG39">
        <f t="shared" si="2"/>
        <v>18.441726996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13.225455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0.13750400400000001</v>
      </c>
      <c r="AD40">
        <f t="shared" si="1"/>
        <v>15.487950996</v>
      </c>
      <c r="AE40">
        <v>0</v>
      </c>
      <c r="AF40" s="26"/>
      <c r="AG40">
        <f t="shared" si="2"/>
        <v>15.487950996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13.225455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1.35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0.12826400400000001</v>
      </c>
      <c r="AD41">
        <f t="shared" si="1"/>
        <v>14.447190996</v>
      </c>
      <c r="AE41">
        <v>0</v>
      </c>
      <c r="AF41" s="26"/>
      <c r="AG41">
        <f t="shared" si="2"/>
        <v>14.447190996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13.225455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0.67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0.12228000400000001</v>
      </c>
      <c r="AD42">
        <f t="shared" si="1"/>
        <v>13.773174996</v>
      </c>
      <c r="AE42">
        <v>0</v>
      </c>
      <c r="AF42" s="26"/>
      <c r="AG42">
        <f t="shared" si="2"/>
        <v>13.773174996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13.225455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0.11726400400000001</v>
      </c>
      <c r="AD43">
        <f t="shared" si="1"/>
        <v>13.208190995999999</v>
      </c>
      <c r="AE43">
        <v>0</v>
      </c>
      <c r="AF43" s="26"/>
      <c r="AG43">
        <f t="shared" si="2"/>
        <v>13.208190995999999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13.225455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4.8099999999999996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0.15871200399999999</v>
      </c>
      <c r="AD44">
        <f t="shared" si="1"/>
        <v>17.876742995999997</v>
      </c>
      <c r="AE44">
        <v>0</v>
      </c>
      <c r="AF44" s="26"/>
      <c r="AG44">
        <f t="shared" si="2"/>
        <v>17.876742995999997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13.225455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3.08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0.14348800400000003</v>
      </c>
      <c r="AD45">
        <f t="shared" si="1"/>
        <v>16.161966996</v>
      </c>
      <c r="AE45">
        <v>0</v>
      </c>
      <c r="AF45" s="26"/>
      <c r="AG45">
        <f t="shared" si="2"/>
        <v>16.161966996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13.225455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3.46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0.14683200400000002</v>
      </c>
      <c r="AD46">
        <f t="shared" si="1"/>
        <v>16.538622996000001</v>
      </c>
      <c r="AE46">
        <v>0</v>
      </c>
      <c r="AF46" s="26"/>
      <c r="AG46">
        <f t="shared" si="2"/>
        <v>16.538622996000001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13.225455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0.86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0.123952004</v>
      </c>
      <c r="AD47">
        <f t="shared" si="1"/>
        <v>13.961502996</v>
      </c>
      <c r="AE47">
        <v>0</v>
      </c>
      <c r="AF47" s="26"/>
      <c r="AG47">
        <f t="shared" si="2"/>
        <v>13.961502996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13.225455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1.35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0.12826400400000001</v>
      </c>
      <c r="AD48">
        <f t="shared" si="1"/>
        <v>14.447190996</v>
      </c>
      <c r="AE48">
        <v>0</v>
      </c>
      <c r="AF48" s="26"/>
      <c r="AG48">
        <f t="shared" si="2"/>
        <v>14.447190996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13.225455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0.48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0.12060800400000002</v>
      </c>
      <c r="AD49">
        <f t="shared" si="1"/>
        <v>13.584846996000001</v>
      </c>
      <c r="AE49">
        <v>0</v>
      </c>
      <c r="AF49" s="26"/>
      <c r="AG49">
        <f t="shared" si="2"/>
        <v>13.584846996000001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12.433558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0.10941531040000001</v>
      </c>
      <c r="AD50">
        <f t="shared" si="1"/>
        <v>12.3241426896</v>
      </c>
      <c r="AE50">
        <v>0</v>
      </c>
      <c r="AF50" s="26"/>
      <c r="AG50">
        <f t="shared" si="2"/>
        <v>12.3241426896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10.810067999999999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2.11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0.1136965984</v>
      </c>
      <c r="AD51">
        <f t="shared" si="1"/>
        <v>12.806371401599998</v>
      </c>
      <c r="AE51">
        <v>0</v>
      </c>
      <c r="AF51" s="26"/>
      <c r="AG51">
        <f t="shared" si="2"/>
        <v>12.806371401599998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10.810067999999999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9.51285984E-2</v>
      </c>
      <c r="AD52">
        <f t="shared" si="1"/>
        <v>10.714939401599999</v>
      </c>
      <c r="AE52">
        <v>0</v>
      </c>
      <c r="AF52" s="26"/>
      <c r="AG52">
        <f t="shared" si="2"/>
        <v>10.714939401599999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10.810067999999999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6.15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0.17124859840000001</v>
      </c>
      <c r="AD53">
        <f t="shared" si="1"/>
        <v>19.288819401600001</v>
      </c>
      <c r="AE53">
        <v>0</v>
      </c>
      <c r="AF53" s="26"/>
      <c r="AG53">
        <f t="shared" si="2"/>
        <v>19.288819401600001</v>
      </c>
      <c r="AI53" s="75">
        <f>PXIL!M53</f>
        <v>0</v>
      </c>
      <c r="AJ53" s="75">
        <f>PXIL!S53</f>
        <v>0</v>
      </c>
      <c r="AK53" s="75">
        <f>RTM_IEX!M53</f>
        <v>2.5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10.810067999999999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2.11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0.13481659839999999</v>
      </c>
      <c r="AD54">
        <f t="shared" si="1"/>
        <v>15.185251401599999</v>
      </c>
      <c r="AE54">
        <v>0</v>
      </c>
      <c r="AF54" s="26"/>
      <c r="AG54">
        <f t="shared" si="2"/>
        <v>15.185251401599999</v>
      </c>
      <c r="AI54" s="75">
        <f>PXIL!M54</f>
        <v>0</v>
      </c>
      <c r="AJ54" s="75">
        <f>PXIL!S54</f>
        <v>0</v>
      </c>
      <c r="AK54" s="75">
        <f>RTM_IEX!M54</f>
        <v>2.4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10.810067999999999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2.88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0.14247259840000001</v>
      </c>
      <c r="AD55">
        <f t="shared" si="1"/>
        <v>16.047595401599999</v>
      </c>
      <c r="AE55">
        <v>0</v>
      </c>
      <c r="AF55" s="26"/>
      <c r="AG55">
        <f t="shared" si="2"/>
        <v>16.047595401599999</v>
      </c>
      <c r="AI55" s="75">
        <f>PXIL!M55</f>
        <v>0</v>
      </c>
      <c r="AJ55" s="75">
        <f>PXIL!S55</f>
        <v>0</v>
      </c>
      <c r="AK55" s="75">
        <f>RTM_IEX!M55</f>
        <v>2.5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10.810067999999999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2.69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0.1408005984</v>
      </c>
      <c r="AD56">
        <f t="shared" si="1"/>
        <v>15.859267401599999</v>
      </c>
      <c r="AE56">
        <v>0</v>
      </c>
      <c r="AF56" s="26"/>
      <c r="AG56">
        <f t="shared" si="2"/>
        <v>15.859267401599999</v>
      </c>
      <c r="AI56" s="75">
        <f>PXIL!M56</f>
        <v>0</v>
      </c>
      <c r="AJ56" s="75">
        <f>PXIL!S56</f>
        <v>0</v>
      </c>
      <c r="AK56" s="75">
        <f>RTM_IEX!M56</f>
        <v>2.5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10.810067999999999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1.54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0.12980059840000002</v>
      </c>
      <c r="AD57">
        <f t="shared" si="1"/>
        <v>14.620267401600001</v>
      </c>
      <c r="AE57">
        <v>0</v>
      </c>
      <c r="AF57" s="26"/>
      <c r="AG57">
        <f t="shared" si="2"/>
        <v>14.620267401600001</v>
      </c>
      <c r="AI57" s="75">
        <f>PXIL!M57</f>
        <v>0</v>
      </c>
      <c r="AJ57" s="75">
        <f>PXIL!S57</f>
        <v>0</v>
      </c>
      <c r="AK57" s="75">
        <f>RTM_IEX!M57</f>
        <v>2.4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10.810067999999999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1.63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0.1314725984</v>
      </c>
      <c r="AD58">
        <f t="shared" si="1"/>
        <v>14.8085954016</v>
      </c>
      <c r="AE58">
        <v>0</v>
      </c>
      <c r="AF58" s="26"/>
      <c r="AG58">
        <f t="shared" si="2"/>
        <v>14.8085954016</v>
      </c>
      <c r="AI58" s="75">
        <f>PXIL!M58</f>
        <v>0</v>
      </c>
      <c r="AJ58" s="75">
        <f>PXIL!S58</f>
        <v>0</v>
      </c>
      <c r="AK58" s="75">
        <f>RTM_IEX!M58</f>
        <v>2.5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10.810067999999999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0.1162485984</v>
      </c>
      <c r="AD59">
        <f t="shared" si="1"/>
        <v>13.093819401599999</v>
      </c>
      <c r="AE59">
        <v>0</v>
      </c>
      <c r="AF59" s="26"/>
      <c r="AG59">
        <f t="shared" si="2"/>
        <v>13.093819401599999</v>
      </c>
      <c r="AI59" s="75">
        <f>PXIL!M59</f>
        <v>0</v>
      </c>
      <c r="AJ59" s="75">
        <f>PXIL!S59</f>
        <v>0</v>
      </c>
      <c r="AK59" s="75">
        <f>RTM_IEX!M59</f>
        <v>2.4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10.810067999999999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3.08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0.1433525984</v>
      </c>
      <c r="AD60">
        <f t="shared" si="1"/>
        <v>16.146715401599998</v>
      </c>
      <c r="AE60">
        <v>0</v>
      </c>
      <c r="AF60" s="26"/>
      <c r="AG60">
        <f t="shared" si="2"/>
        <v>16.146715401599998</v>
      </c>
      <c r="AI60" s="75">
        <f>PXIL!M60</f>
        <v>0</v>
      </c>
      <c r="AJ60" s="75">
        <f>PXIL!S60</f>
        <v>0</v>
      </c>
      <c r="AK60" s="75">
        <f>RTM_IEX!M60</f>
        <v>2.4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10.810067999999999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2.02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0.1340245984</v>
      </c>
      <c r="AD61">
        <f t="shared" si="1"/>
        <v>15.096043401599999</v>
      </c>
      <c r="AE61">
        <v>0</v>
      </c>
      <c r="AF61" s="26"/>
      <c r="AG61">
        <f t="shared" si="2"/>
        <v>15.096043401599999</v>
      </c>
      <c r="AI61" s="75">
        <f>PXIL!M61</f>
        <v>0</v>
      </c>
      <c r="AJ61" s="75">
        <f>PXIL!S61</f>
        <v>0</v>
      </c>
      <c r="AK61" s="75">
        <f>RTM_IEX!M61</f>
        <v>2.4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10.810067999999999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0.86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0.12381659839999999</v>
      </c>
      <c r="AD62">
        <f t="shared" si="1"/>
        <v>13.9462514016</v>
      </c>
      <c r="AE62">
        <v>0</v>
      </c>
      <c r="AF62" s="26"/>
      <c r="AG62">
        <f t="shared" si="2"/>
        <v>13.9462514016</v>
      </c>
      <c r="AI62" s="75">
        <f>PXIL!M62</f>
        <v>0</v>
      </c>
      <c r="AJ62" s="75">
        <f>PXIL!S62</f>
        <v>0</v>
      </c>
      <c r="AK62" s="75">
        <f>RTM_IEX!M62</f>
        <v>2.4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10.810067999999999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2.11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0.13481659839999999</v>
      </c>
      <c r="AD63">
        <f t="shared" si="1"/>
        <v>15.185251401599999</v>
      </c>
      <c r="AE63">
        <v>0</v>
      </c>
      <c r="AF63" s="26"/>
      <c r="AG63">
        <f t="shared" si="2"/>
        <v>15.185251401599999</v>
      </c>
      <c r="AI63" s="75">
        <f>PXIL!M63</f>
        <v>0</v>
      </c>
      <c r="AJ63" s="75">
        <f>PXIL!S63</f>
        <v>0</v>
      </c>
      <c r="AK63" s="75">
        <f>RTM_IEX!M63</f>
        <v>2.4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10.810067999999999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0.1129045984</v>
      </c>
      <c r="AD64">
        <f t="shared" si="1"/>
        <v>12.717163401599999</v>
      </c>
      <c r="AE64">
        <v>0</v>
      </c>
      <c r="AF64" s="26"/>
      <c r="AG64">
        <f t="shared" si="2"/>
        <v>12.717163401599999</v>
      </c>
      <c r="AI64" s="75">
        <f>PXIL!M64</f>
        <v>0</v>
      </c>
      <c r="AJ64" s="75">
        <f>PXIL!S64</f>
        <v>0</v>
      </c>
      <c r="AK64" s="75">
        <f>RTM_IEX!M64</f>
        <v>2.02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10.810067999999999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2.31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0.1365765984</v>
      </c>
      <c r="AD65">
        <f t="shared" si="1"/>
        <v>15.383491401600001</v>
      </c>
      <c r="AE65">
        <v>0</v>
      </c>
      <c r="AF65" s="26"/>
      <c r="AG65">
        <f t="shared" si="2"/>
        <v>15.383491401600001</v>
      </c>
      <c r="AI65" s="75">
        <f>PXIL!M65</f>
        <v>0</v>
      </c>
      <c r="AJ65" s="75">
        <f>PXIL!S65</f>
        <v>0</v>
      </c>
      <c r="AK65" s="75">
        <f>RTM_IEX!M65</f>
        <v>2.4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10.810067999999999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2.69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0.13992059839999998</v>
      </c>
      <c r="AD66">
        <f t="shared" si="1"/>
        <v>15.760147401599999</v>
      </c>
      <c r="AE66">
        <v>0</v>
      </c>
      <c r="AF66" s="26"/>
      <c r="AG66">
        <f t="shared" si="2"/>
        <v>15.760147401599999</v>
      </c>
      <c r="AI66" s="75">
        <f>PXIL!M66</f>
        <v>0</v>
      </c>
      <c r="AJ66" s="75">
        <f>PXIL!S66</f>
        <v>0</v>
      </c>
      <c r="AK66" s="75">
        <f>RTM_IEX!M66</f>
        <v>2.4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10.810067999999999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4.9000000000000004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0.15936859840000001</v>
      </c>
      <c r="AD67">
        <f t="shared" si="1"/>
        <v>17.950699401599998</v>
      </c>
      <c r="AE67">
        <v>0</v>
      </c>
      <c r="AF67" s="26"/>
      <c r="AG67">
        <f t="shared" si="2"/>
        <v>17.950699401599998</v>
      </c>
      <c r="AI67" s="75">
        <f>PXIL!M67</f>
        <v>0</v>
      </c>
      <c r="AJ67" s="75">
        <f>PXIL!S67</f>
        <v>0</v>
      </c>
      <c r="AK67" s="75">
        <f>RTM_IEX!M67</f>
        <v>2.4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10.810067999999999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2.79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0.1408005984</v>
      </c>
      <c r="AD68">
        <f t="shared" ref="AD68:AD98" si="4">SUM(B68:AB68,AI68:AR68)-AC68</f>
        <v>15.859267401599999</v>
      </c>
      <c r="AE68">
        <v>0</v>
      </c>
      <c r="AF68" s="26"/>
      <c r="AG68">
        <f t="shared" ref="AG68:AG98" si="5">SUM(AD68:AF68)</f>
        <v>15.859267401599999</v>
      </c>
      <c r="AI68" s="75">
        <f>PXIL!M68</f>
        <v>0</v>
      </c>
      <c r="AJ68" s="75">
        <f>PXIL!S68</f>
        <v>0</v>
      </c>
      <c r="AK68" s="75">
        <f>RTM_IEX!M68</f>
        <v>2.4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10.810067999999999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2.02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0.1340245984</v>
      </c>
      <c r="AD69">
        <f t="shared" si="4"/>
        <v>15.096043401599999</v>
      </c>
      <c r="AE69">
        <v>0</v>
      </c>
      <c r="AF69" s="26"/>
      <c r="AG69">
        <f t="shared" si="5"/>
        <v>15.096043401599999</v>
      </c>
      <c r="AI69" s="75">
        <f>PXIL!M69</f>
        <v>0</v>
      </c>
      <c r="AJ69" s="75">
        <f>PXIL!S69</f>
        <v>0</v>
      </c>
      <c r="AK69" s="75">
        <f>RTM_IEX!M69</f>
        <v>2.4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10.810067999999999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1.1499999999999999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0.1263685984</v>
      </c>
      <c r="AD70">
        <f t="shared" si="4"/>
        <v>14.233699401600001</v>
      </c>
      <c r="AE70">
        <v>0</v>
      </c>
      <c r="AF70" s="26"/>
      <c r="AG70">
        <f t="shared" si="5"/>
        <v>14.233699401600001</v>
      </c>
      <c r="AI70" s="75">
        <f>PXIL!M70</f>
        <v>0</v>
      </c>
      <c r="AJ70" s="75">
        <f>PXIL!S70</f>
        <v>0</v>
      </c>
      <c r="AK70" s="75">
        <f>RTM_IEX!M70</f>
        <v>2.4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10.810067999999999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0.77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0.12302459839999999</v>
      </c>
      <c r="AD71">
        <f t="shared" si="4"/>
        <v>13.857043401599999</v>
      </c>
      <c r="AE71">
        <v>0</v>
      </c>
      <c r="AF71" s="26"/>
      <c r="AG71">
        <f t="shared" si="5"/>
        <v>13.857043401599999</v>
      </c>
      <c r="AI71" s="75">
        <f>PXIL!M71</f>
        <v>0</v>
      </c>
      <c r="AJ71" s="75">
        <f>PXIL!S71</f>
        <v>0</v>
      </c>
      <c r="AK71" s="75">
        <f>RTM_IEX!M71</f>
        <v>2.4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10.810067999999999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4.13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0.1314725984</v>
      </c>
      <c r="AD72">
        <f t="shared" si="4"/>
        <v>14.8085954016</v>
      </c>
      <c r="AE72">
        <v>0</v>
      </c>
      <c r="AF72" s="26"/>
      <c r="AG72">
        <f t="shared" si="5"/>
        <v>14.8085954016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10.810067999999999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2.79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0.1408005984</v>
      </c>
      <c r="AD73">
        <f t="shared" si="4"/>
        <v>15.859267401599999</v>
      </c>
      <c r="AE73">
        <v>0</v>
      </c>
      <c r="AF73" s="26"/>
      <c r="AG73">
        <f t="shared" si="5"/>
        <v>15.859267401599999</v>
      </c>
      <c r="AI73" s="75">
        <f>PXIL!M73</f>
        <v>0</v>
      </c>
      <c r="AJ73" s="75">
        <f>PXIL!S73</f>
        <v>0</v>
      </c>
      <c r="AK73" s="75">
        <f>RTM_IEX!M73</f>
        <v>2.4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10.810067999999999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6.54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0.17380059840000001</v>
      </c>
      <c r="AD74">
        <f t="shared" si="4"/>
        <v>19.576267401599999</v>
      </c>
      <c r="AE74">
        <v>0</v>
      </c>
      <c r="AF74" s="26"/>
      <c r="AG74">
        <f t="shared" si="5"/>
        <v>19.576267401599999</v>
      </c>
      <c r="AI74" s="75">
        <f>PXIL!M74</f>
        <v>0</v>
      </c>
      <c r="AJ74" s="75">
        <f>PXIL!S74</f>
        <v>0</v>
      </c>
      <c r="AK74" s="75">
        <f>RTM_IEX!M74</f>
        <v>2.4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10.810067999999999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2.79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0.1196805984</v>
      </c>
      <c r="AD75">
        <f t="shared" si="4"/>
        <v>13.4803874016</v>
      </c>
      <c r="AE75">
        <v>0</v>
      </c>
      <c r="AF75" s="26"/>
      <c r="AG75">
        <f t="shared" si="5"/>
        <v>13.4803874016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10.810067999999999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1.73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0.1103525984</v>
      </c>
      <c r="AD76">
        <f t="shared" si="4"/>
        <v>12.429715401599999</v>
      </c>
      <c r="AE76">
        <v>0</v>
      </c>
      <c r="AF76" s="26"/>
      <c r="AG76">
        <f t="shared" si="5"/>
        <v>12.429715401599999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10.810067999999999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1.25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0.1061285984</v>
      </c>
      <c r="AD77">
        <f t="shared" si="4"/>
        <v>11.9539394016</v>
      </c>
      <c r="AE77">
        <v>0</v>
      </c>
      <c r="AF77" s="26"/>
      <c r="AG77">
        <f t="shared" si="5"/>
        <v>11.9539394016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10.810067999999999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9.51285984E-2</v>
      </c>
      <c r="AD78">
        <f t="shared" si="4"/>
        <v>10.714939401599999</v>
      </c>
      <c r="AE78">
        <v>0</v>
      </c>
      <c r="AF78" s="26"/>
      <c r="AG78">
        <f t="shared" si="5"/>
        <v>10.714939401599999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10.810067999999999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2.88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0.12047259840000001</v>
      </c>
      <c r="AD79">
        <f t="shared" si="4"/>
        <v>13.569595401600001</v>
      </c>
      <c r="AE79">
        <v>0</v>
      </c>
      <c r="AF79" s="26"/>
      <c r="AG79">
        <f t="shared" si="5"/>
        <v>13.569595401600001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10.810067999999999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4.9000000000000004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0.15936859840000001</v>
      </c>
      <c r="AD80">
        <f t="shared" si="4"/>
        <v>17.950699401599998</v>
      </c>
      <c r="AE80">
        <v>0</v>
      </c>
      <c r="AF80" s="26"/>
      <c r="AG80">
        <f t="shared" si="5"/>
        <v>17.950699401599998</v>
      </c>
      <c r="AI80" s="75">
        <f>PXIL!M80</f>
        <v>0</v>
      </c>
      <c r="AJ80" s="75">
        <f>PXIL!S80</f>
        <v>0</v>
      </c>
      <c r="AK80" s="75">
        <f>RTM_IEX!M80</f>
        <v>2.4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10.810067999999999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0.16112859840000002</v>
      </c>
      <c r="AD81">
        <f t="shared" si="4"/>
        <v>18.1489394016</v>
      </c>
      <c r="AE81">
        <v>0</v>
      </c>
      <c r="AF81" s="26"/>
      <c r="AG81">
        <f t="shared" si="5"/>
        <v>18.1489394016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10.810067999999999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4.71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0.1365765984</v>
      </c>
      <c r="AD82">
        <f t="shared" si="4"/>
        <v>15.383491401599999</v>
      </c>
      <c r="AE82">
        <v>0</v>
      </c>
      <c r="AF82" s="26"/>
      <c r="AG82">
        <f t="shared" si="5"/>
        <v>15.383491401599999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10.810067999999999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0.1408005984</v>
      </c>
      <c r="AD83">
        <f t="shared" si="4"/>
        <v>15.859267401599999</v>
      </c>
      <c r="AE83">
        <v>0</v>
      </c>
      <c r="AF83" s="26"/>
      <c r="AG83">
        <f t="shared" si="5"/>
        <v>15.859267401599999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10.810067999999999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3.08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0.14423259839999999</v>
      </c>
      <c r="AD84">
        <f t="shared" si="4"/>
        <v>16.245835401600001</v>
      </c>
      <c r="AE84">
        <v>0</v>
      </c>
      <c r="AF84" s="26"/>
      <c r="AG84">
        <f t="shared" si="5"/>
        <v>16.245835401600001</v>
      </c>
      <c r="AI84" s="75">
        <f>PXIL!M84</f>
        <v>0</v>
      </c>
      <c r="AJ84" s="75">
        <f>PXIL!S84</f>
        <v>0</v>
      </c>
      <c r="AK84" s="75">
        <f>RTM_IEX!M84</f>
        <v>2.5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10.810067999999999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0.1136965984</v>
      </c>
      <c r="AD85">
        <f t="shared" si="4"/>
        <v>12.806371401599998</v>
      </c>
      <c r="AE85">
        <v>0</v>
      </c>
      <c r="AF85" s="26"/>
      <c r="AG85">
        <f t="shared" si="5"/>
        <v>12.806371401599998</v>
      </c>
      <c r="AI85" s="75">
        <f>PXIL!M85</f>
        <v>0</v>
      </c>
      <c r="AJ85" s="75">
        <f>PXIL!S85</f>
        <v>0</v>
      </c>
      <c r="AK85" s="75">
        <f>RTM_IEX!M85</f>
        <v>2.11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10.810067999999999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4.13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0.1525925984</v>
      </c>
      <c r="AD86">
        <f t="shared" si="4"/>
        <v>17.1874754016</v>
      </c>
      <c r="AE86">
        <v>0</v>
      </c>
      <c r="AF86" s="26"/>
      <c r="AG86">
        <f t="shared" si="5"/>
        <v>17.1874754016</v>
      </c>
      <c r="AI86" s="75">
        <f>PXIL!M86</f>
        <v>0</v>
      </c>
      <c r="AJ86" s="75">
        <f>PXIL!S86</f>
        <v>0</v>
      </c>
      <c r="AK86" s="75">
        <f>RTM_IEX!M86</f>
        <v>2.4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10.810067999999999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3.94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0.15092059839999999</v>
      </c>
      <c r="AD87">
        <f t="shared" si="4"/>
        <v>16.999147401599998</v>
      </c>
      <c r="AE87">
        <v>0</v>
      </c>
      <c r="AF87" s="26"/>
      <c r="AG87">
        <f t="shared" si="5"/>
        <v>16.999147401599998</v>
      </c>
      <c r="AI87" s="75">
        <f>PXIL!M87</f>
        <v>0</v>
      </c>
      <c r="AJ87" s="75">
        <f>PXIL!S87</f>
        <v>0</v>
      </c>
      <c r="AK87" s="75">
        <f>RTM_IEX!M87</f>
        <v>2.4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10.810067999999999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6.15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0.17036859840000002</v>
      </c>
      <c r="AD88">
        <f t="shared" si="4"/>
        <v>19.189699401599999</v>
      </c>
      <c r="AE88">
        <v>0</v>
      </c>
      <c r="AF88" s="26"/>
      <c r="AG88">
        <f t="shared" si="5"/>
        <v>19.189699401599999</v>
      </c>
      <c r="AI88" s="75">
        <f>PXIL!M88</f>
        <v>0</v>
      </c>
      <c r="AJ88" s="75">
        <f>PXIL!S88</f>
        <v>0</v>
      </c>
      <c r="AK88" s="75">
        <f>RTM_IEX!M88</f>
        <v>2.4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10.810067999999999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1.44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0.1289205984</v>
      </c>
      <c r="AD89">
        <f t="shared" si="4"/>
        <v>14.521147401599999</v>
      </c>
      <c r="AE89">
        <v>0</v>
      </c>
      <c r="AF89" s="26"/>
      <c r="AG89">
        <f t="shared" si="5"/>
        <v>14.521147401599999</v>
      </c>
      <c r="AI89" s="75">
        <f>PXIL!M89</f>
        <v>0</v>
      </c>
      <c r="AJ89" s="75">
        <f>PXIL!S89</f>
        <v>0</v>
      </c>
      <c r="AK89" s="75">
        <f>RTM_IEX!M89</f>
        <v>2.4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10.810067999999999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0.57999999999999996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0.1222325984</v>
      </c>
      <c r="AD90">
        <f t="shared" si="4"/>
        <v>13.767835401599999</v>
      </c>
      <c r="AE90">
        <v>0</v>
      </c>
      <c r="AF90" s="26"/>
      <c r="AG90">
        <f t="shared" si="5"/>
        <v>13.767835401599999</v>
      </c>
      <c r="AI90" s="75">
        <f>PXIL!M90</f>
        <v>0</v>
      </c>
      <c r="AJ90" s="75">
        <f>PXIL!S90</f>
        <v>0</v>
      </c>
      <c r="AK90" s="75">
        <f>RTM_IEX!M90</f>
        <v>2.5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10.810067999999999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1.25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0.1272485984</v>
      </c>
      <c r="AD91">
        <f t="shared" si="4"/>
        <v>14.3328194016</v>
      </c>
      <c r="AE91">
        <v>0</v>
      </c>
      <c r="AF91" s="26"/>
      <c r="AG91">
        <f t="shared" si="5"/>
        <v>14.3328194016</v>
      </c>
      <c r="AI91" s="75">
        <f>PXIL!M91</f>
        <v>0</v>
      </c>
      <c r="AJ91" s="75">
        <f>PXIL!S91</f>
        <v>0</v>
      </c>
      <c r="AK91" s="75">
        <f>RTM_IEX!M91</f>
        <v>2.4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10.810067999999999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0.11712859840000001</v>
      </c>
      <c r="AD92">
        <f t="shared" si="4"/>
        <v>13.192939401599999</v>
      </c>
      <c r="AE92">
        <v>0</v>
      </c>
      <c r="AF92" s="26"/>
      <c r="AG92">
        <f t="shared" si="5"/>
        <v>13.192939401599999</v>
      </c>
      <c r="AI92" s="75">
        <f>PXIL!M92</f>
        <v>0</v>
      </c>
      <c r="AJ92" s="75">
        <f>PXIL!S92</f>
        <v>0</v>
      </c>
      <c r="AK92" s="75">
        <f>RTM_IEX!M92</f>
        <v>2.5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10.810067999999999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0.11792059839999999</v>
      </c>
      <c r="AD93">
        <f t="shared" si="4"/>
        <v>13.2821474016</v>
      </c>
      <c r="AE93">
        <v>0</v>
      </c>
      <c r="AF93" s="26"/>
      <c r="AG93">
        <f t="shared" si="5"/>
        <v>13.2821474016</v>
      </c>
      <c r="AI93" s="75">
        <f>PXIL!M93</f>
        <v>0</v>
      </c>
      <c r="AJ93" s="75">
        <f>PXIL!S93</f>
        <v>0</v>
      </c>
      <c r="AK93" s="75">
        <f>RTM_IEX!M93</f>
        <v>2.4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10.810067999999999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3.17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0.14414459839999999</v>
      </c>
      <c r="AD94">
        <f t="shared" si="4"/>
        <v>16.235923401599997</v>
      </c>
      <c r="AE94">
        <v>0</v>
      </c>
      <c r="AF94" s="26"/>
      <c r="AG94">
        <f t="shared" si="5"/>
        <v>16.235923401599997</v>
      </c>
      <c r="AI94" s="75">
        <f>PXIL!M94</f>
        <v>0</v>
      </c>
      <c r="AJ94" s="75">
        <f>PXIL!S94</f>
        <v>0</v>
      </c>
      <c r="AK94" s="75">
        <f>RTM_IEX!M94</f>
        <v>2.4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10.810067999999999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1.1499999999999999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0.1272485984</v>
      </c>
      <c r="AD95">
        <f t="shared" si="4"/>
        <v>14.3328194016</v>
      </c>
      <c r="AE95">
        <v>0</v>
      </c>
      <c r="AF95" s="26"/>
      <c r="AG95">
        <f t="shared" si="5"/>
        <v>14.3328194016</v>
      </c>
      <c r="AI95" s="75">
        <f>PXIL!M95</f>
        <v>0</v>
      </c>
      <c r="AJ95" s="75">
        <f>PXIL!S95</f>
        <v>0</v>
      </c>
      <c r="AK95" s="75">
        <f>RTM_IEX!M95</f>
        <v>2.5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10.810067999999999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1.44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0.12980059839999999</v>
      </c>
      <c r="AD96">
        <f t="shared" si="4"/>
        <v>14.6202674016</v>
      </c>
      <c r="AE96">
        <v>0</v>
      </c>
      <c r="AF96" s="26"/>
      <c r="AG96">
        <f t="shared" si="5"/>
        <v>14.6202674016</v>
      </c>
      <c r="AI96" s="75">
        <f>PXIL!M96</f>
        <v>0</v>
      </c>
      <c r="AJ96" s="75">
        <f>PXIL!S96</f>
        <v>0</v>
      </c>
      <c r="AK96" s="75">
        <f>RTM_IEX!M96</f>
        <v>2.5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10.810067999999999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0.11457659840000001</v>
      </c>
      <c r="AD97">
        <f t="shared" si="4"/>
        <v>12.905491401599999</v>
      </c>
      <c r="AE97">
        <v>0</v>
      </c>
      <c r="AF97" s="26"/>
      <c r="AG97">
        <f t="shared" si="5"/>
        <v>12.905491401599999</v>
      </c>
      <c r="AI97" s="75">
        <f>PXIL!M97</f>
        <v>0</v>
      </c>
      <c r="AJ97" s="75">
        <f>PXIL!S97</f>
        <v>0</v>
      </c>
      <c r="AK97" s="75">
        <f>RTM_IEX!M97</f>
        <v>2.21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10.810067999999999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0.1154565984</v>
      </c>
      <c r="AD98">
        <f t="shared" si="4"/>
        <v>13.0046114016</v>
      </c>
      <c r="AE98">
        <v>0</v>
      </c>
      <c r="AF98" s="26"/>
      <c r="AG98">
        <f t="shared" si="5"/>
        <v>13.0046114016</v>
      </c>
      <c r="AI98" s="75">
        <f>PXIL!M98</f>
        <v>0</v>
      </c>
      <c r="AJ98" s="75">
        <f>PXIL!S98</f>
        <v>0</v>
      </c>
      <c r="AK98" s="75">
        <f>RTM_IEX!M98</f>
        <v>2.31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0.28547441000000007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4.6997500000000005E-2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3.121002808000001E-3</v>
      </c>
      <c r="AD99">
        <f t="shared" si="6"/>
        <v>0.35153840719200014</v>
      </c>
      <c r="AE99">
        <f t="shared" ref="AE99:AR99" si="8">SUM(AE3:AE98)/4000</f>
        <v>0</v>
      </c>
      <c r="AG99">
        <f t="shared" si="8"/>
        <v>0.35153840719200014</v>
      </c>
      <c r="AI99">
        <f t="shared" si="8"/>
        <v>0</v>
      </c>
      <c r="AJ99">
        <f t="shared" si="8"/>
        <v>0</v>
      </c>
      <c r="AK99">
        <f t="shared" si="8"/>
        <v>2.2187499999999999E-2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44589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110</v>
      </c>
      <c r="C3" s="16">
        <f>'[1]28'!C5</f>
        <v>0</v>
      </c>
      <c r="D3" s="16">
        <f>'[1]28'!D5</f>
        <v>245</v>
      </c>
      <c r="E3" s="16">
        <f>'[1]28'!E5</f>
        <v>0</v>
      </c>
      <c r="F3" s="15">
        <f>SUM(B3:E3)</f>
        <v>355</v>
      </c>
      <c r="G3" s="15">
        <f>'[1]28'!H5</f>
        <v>110</v>
      </c>
      <c r="H3" s="16">
        <f>'[1]28'!I5</f>
        <v>0</v>
      </c>
      <c r="I3" s="16">
        <f>'[1]28'!J5</f>
        <v>45</v>
      </c>
      <c r="J3" s="16">
        <f>'[1]28'!K5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110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45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'[1]28'!B6</f>
        <v>110</v>
      </c>
      <c r="C4" s="16">
        <f>'[1]28'!C6</f>
        <v>0</v>
      </c>
      <c r="D4" s="16">
        <f>'[1]28'!D6</f>
        <v>245</v>
      </c>
      <c r="E4" s="16">
        <f>'[1]28'!E6</f>
        <v>0</v>
      </c>
      <c r="F4" s="15">
        <f>SUM(B4:E4)</f>
        <v>355</v>
      </c>
      <c r="G4" s="15">
        <f>'[1]28'!H6</f>
        <v>110</v>
      </c>
      <c r="H4" s="16">
        <f>'[1]28'!I6</f>
        <v>0</v>
      </c>
      <c r="I4" s="16">
        <f>'[1]28'!J6</f>
        <v>45</v>
      </c>
      <c r="J4" s="16">
        <f>'[1]28'!K6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110</v>
      </c>
      <c r="N4" s="16">
        <f t="shared" si="1"/>
        <v>0</v>
      </c>
      <c r="O4" s="16">
        <f t="shared" si="2"/>
        <v>45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'[1]28'!B7</f>
        <v>110</v>
      </c>
      <c r="C5" s="16">
        <f>'[1]28'!C7</f>
        <v>0</v>
      </c>
      <c r="D5" s="16">
        <f>'[1]28'!D7</f>
        <v>245</v>
      </c>
      <c r="E5" s="16">
        <f>'[1]28'!E7</f>
        <v>0</v>
      </c>
      <c r="F5" s="15">
        <f t="shared" ref="F5:F68" si="6">SUM(B5:E5)</f>
        <v>355</v>
      </c>
      <c r="G5" s="15">
        <f>'[1]28'!H7</f>
        <v>110</v>
      </c>
      <c r="H5" s="16">
        <f>'[1]28'!I7</f>
        <v>0</v>
      </c>
      <c r="I5" s="16">
        <f>'[1]28'!J7</f>
        <v>48</v>
      </c>
      <c r="J5" s="16">
        <f>'[1]28'!K7</f>
        <v>0</v>
      </c>
      <c r="K5" s="15">
        <f t="shared" si="4"/>
        <v>158</v>
      </c>
      <c r="L5" s="18">
        <f>frq!C5</f>
        <v>1</v>
      </c>
      <c r="M5" s="16">
        <f t="shared" si="0"/>
        <v>110</v>
      </c>
      <c r="N5" s="16">
        <f t="shared" si="1"/>
        <v>0</v>
      </c>
      <c r="O5" s="16">
        <f t="shared" si="2"/>
        <v>48</v>
      </c>
      <c r="P5" s="16">
        <f t="shared" si="3"/>
        <v>0</v>
      </c>
      <c r="Q5" s="17">
        <f t="shared" si="5"/>
        <v>158</v>
      </c>
      <c r="R5" s="168"/>
    </row>
    <row r="6" spans="1:18">
      <c r="A6" s="8" t="s">
        <v>48</v>
      </c>
      <c r="B6" s="15">
        <f>'[1]28'!B8</f>
        <v>110</v>
      </c>
      <c r="C6" s="16">
        <f>'[1]28'!C8</f>
        <v>0</v>
      </c>
      <c r="D6" s="16">
        <f>'[1]28'!D8</f>
        <v>245</v>
      </c>
      <c r="E6" s="16">
        <f>'[1]28'!E8</f>
        <v>0</v>
      </c>
      <c r="F6" s="15">
        <f t="shared" si="6"/>
        <v>355</v>
      </c>
      <c r="G6" s="15">
        <f>'[1]28'!H8</f>
        <v>110</v>
      </c>
      <c r="H6" s="16">
        <f>'[1]28'!I8</f>
        <v>0</v>
      </c>
      <c r="I6" s="16">
        <f>'[1]28'!J8</f>
        <v>42</v>
      </c>
      <c r="J6" s="16">
        <f>'[1]28'!K8</f>
        <v>0</v>
      </c>
      <c r="K6" s="15">
        <f t="shared" si="4"/>
        <v>152</v>
      </c>
      <c r="L6" s="18">
        <f>frq!C6</f>
        <v>1</v>
      </c>
      <c r="M6" s="16">
        <f t="shared" si="0"/>
        <v>110</v>
      </c>
      <c r="N6" s="16">
        <f t="shared" si="1"/>
        <v>0</v>
      </c>
      <c r="O6" s="16">
        <f t="shared" si="2"/>
        <v>42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'[1]28'!B9</f>
        <v>110</v>
      </c>
      <c r="C7" s="16">
        <f>'[1]28'!C9</f>
        <v>0</v>
      </c>
      <c r="D7" s="16">
        <f>'[1]28'!D9</f>
        <v>245</v>
      </c>
      <c r="E7" s="16">
        <f>'[1]28'!E9</f>
        <v>0</v>
      </c>
      <c r="F7" s="15">
        <f t="shared" si="6"/>
        <v>355</v>
      </c>
      <c r="G7" s="15">
        <f>'[1]28'!H9</f>
        <v>110</v>
      </c>
      <c r="H7" s="16">
        <f>'[1]28'!I9</f>
        <v>0</v>
      </c>
      <c r="I7" s="16">
        <f>'[1]28'!J9</f>
        <v>45</v>
      </c>
      <c r="J7" s="16">
        <f>'[1]28'!K9</f>
        <v>0</v>
      </c>
      <c r="K7" s="15">
        <f t="shared" si="4"/>
        <v>155</v>
      </c>
      <c r="L7" s="18">
        <f>frq!C7</f>
        <v>1</v>
      </c>
      <c r="M7" s="16">
        <f t="shared" si="0"/>
        <v>110</v>
      </c>
      <c r="N7" s="16">
        <f t="shared" si="1"/>
        <v>0</v>
      </c>
      <c r="O7" s="16">
        <f t="shared" si="2"/>
        <v>45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'[1]28'!B10</f>
        <v>110</v>
      </c>
      <c r="C8" s="16">
        <f>'[1]28'!C10</f>
        <v>0</v>
      </c>
      <c r="D8" s="16">
        <f>'[1]28'!D10</f>
        <v>245</v>
      </c>
      <c r="E8" s="16">
        <f>'[1]28'!E10</f>
        <v>0</v>
      </c>
      <c r="F8" s="15">
        <f t="shared" si="6"/>
        <v>355</v>
      </c>
      <c r="G8" s="15">
        <f>'[1]28'!H10</f>
        <v>110</v>
      </c>
      <c r="H8" s="16">
        <f>'[1]28'!I10</f>
        <v>0</v>
      </c>
      <c r="I8" s="16">
        <f>'[1]28'!J10</f>
        <v>45</v>
      </c>
      <c r="J8" s="16">
        <f>'[1]28'!K10</f>
        <v>0</v>
      </c>
      <c r="K8" s="15">
        <f t="shared" si="4"/>
        <v>155</v>
      </c>
      <c r="L8" s="18">
        <f>frq!C8</f>
        <v>1</v>
      </c>
      <c r="M8" s="16">
        <f t="shared" si="0"/>
        <v>110</v>
      </c>
      <c r="N8" s="16">
        <f t="shared" si="1"/>
        <v>0</v>
      </c>
      <c r="O8" s="16">
        <f t="shared" si="2"/>
        <v>45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'[1]28'!B11</f>
        <v>110</v>
      </c>
      <c r="C9" s="16">
        <f>'[1]28'!C11</f>
        <v>0</v>
      </c>
      <c r="D9" s="16">
        <f>'[1]28'!D11</f>
        <v>245</v>
      </c>
      <c r="E9" s="16">
        <f>'[1]28'!E11</f>
        <v>0</v>
      </c>
      <c r="F9" s="15">
        <f t="shared" si="6"/>
        <v>355</v>
      </c>
      <c r="G9" s="15">
        <f>'[1]28'!H11</f>
        <v>110</v>
      </c>
      <c r="H9" s="16">
        <f>'[1]28'!I11</f>
        <v>0</v>
      </c>
      <c r="I9" s="16">
        <f>'[1]28'!J11</f>
        <v>45</v>
      </c>
      <c r="J9" s="16">
        <f>'[1]28'!K11</f>
        <v>0</v>
      </c>
      <c r="K9" s="15">
        <f t="shared" si="4"/>
        <v>155</v>
      </c>
      <c r="L9" s="18">
        <f>frq!C9</f>
        <v>1</v>
      </c>
      <c r="M9" s="16">
        <f t="shared" si="0"/>
        <v>110</v>
      </c>
      <c r="N9" s="16">
        <f t="shared" si="1"/>
        <v>0</v>
      </c>
      <c r="O9" s="16">
        <f t="shared" si="2"/>
        <v>45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'[1]28'!B12</f>
        <v>110</v>
      </c>
      <c r="C10" s="16">
        <f>'[1]28'!C12</f>
        <v>0</v>
      </c>
      <c r="D10" s="16">
        <f>'[1]28'!D12</f>
        <v>245</v>
      </c>
      <c r="E10" s="16">
        <f>'[1]28'!E12</f>
        <v>0</v>
      </c>
      <c r="F10" s="15">
        <f t="shared" si="6"/>
        <v>355</v>
      </c>
      <c r="G10" s="15">
        <f>'[1]28'!H12</f>
        <v>110</v>
      </c>
      <c r="H10" s="16">
        <f>'[1]28'!I12</f>
        <v>0</v>
      </c>
      <c r="I10" s="16">
        <f>'[1]28'!J12</f>
        <v>45</v>
      </c>
      <c r="J10" s="16">
        <f>'[1]28'!K12</f>
        <v>0</v>
      </c>
      <c r="K10" s="15">
        <f t="shared" si="4"/>
        <v>155</v>
      </c>
      <c r="L10" s="18">
        <f>frq!C10</f>
        <v>1</v>
      </c>
      <c r="M10" s="16">
        <f t="shared" si="0"/>
        <v>110</v>
      </c>
      <c r="N10" s="16">
        <f t="shared" si="1"/>
        <v>0</v>
      </c>
      <c r="O10" s="16">
        <f t="shared" si="2"/>
        <v>45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'[1]28'!B13</f>
        <v>110</v>
      </c>
      <c r="C11" s="16">
        <f>'[1]28'!C13</f>
        <v>0</v>
      </c>
      <c r="D11" s="16">
        <f>'[1]28'!D13</f>
        <v>245</v>
      </c>
      <c r="E11" s="16">
        <f>'[1]28'!E13</f>
        <v>0</v>
      </c>
      <c r="F11" s="15">
        <f t="shared" si="6"/>
        <v>355</v>
      </c>
      <c r="G11" s="15">
        <f>'[1]28'!H13</f>
        <v>110</v>
      </c>
      <c r="H11" s="16">
        <f>'[1]28'!I13</f>
        <v>0</v>
      </c>
      <c r="I11" s="16">
        <f>'[1]28'!J13</f>
        <v>45</v>
      </c>
      <c r="J11" s="16">
        <f>'[1]28'!K13</f>
        <v>0</v>
      </c>
      <c r="K11" s="15">
        <f t="shared" si="4"/>
        <v>155</v>
      </c>
      <c r="L11" s="18">
        <f>frq!C11</f>
        <v>1</v>
      </c>
      <c r="M11" s="16">
        <f t="shared" si="0"/>
        <v>110</v>
      </c>
      <c r="N11" s="16">
        <f t="shared" si="1"/>
        <v>0</v>
      </c>
      <c r="O11" s="16">
        <f t="shared" si="2"/>
        <v>45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'[1]28'!B14</f>
        <v>110</v>
      </c>
      <c r="C12" s="16">
        <f>'[1]28'!C14</f>
        <v>0</v>
      </c>
      <c r="D12" s="16">
        <f>'[1]28'!D14</f>
        <v>245</v>
      </c>
      <c r="E12" s="16">
        <f>'[1]28'!E14</f>
        <v>0</v>
      </c>
      <c r="F12" s="15">
        <f t="shared" si="6"/>
        <v>355</v>
      </c>
      <c r="G12" s="15">
        <f>'[1]28'!H14</f>
        <v>110</v>
      </c>
      <c r="H12" s="16">
        <f>'[1]28'!I14</f>
        <v>0</v>
      </c>
      <c r="I12" s="16">
        <f>'[1]28'!J14</f>
        <v>48</v>
      </c>
      <c r="J12" s="16">
        <f>'[1]28'!K14</f>
        <v>0</v>
      </c>
      <c r="K12" s="15">
        <f t="shared" si="4"/>
        <v>158</v>
      </c>
      <c r="L12" s="18">
        <f>frq!C12</f>
        <v>1</v>
      </c>
      <c r="M12" s="16">
        <f t="shared" si="0"/>
        <v>110</v>
      </c>
      <c r="N12" s="16">
        <f t="shared" si="1"/>
        <v>0</v>
      </c>
      <c r="O12" s="16">
        <f t="shared" si="2"/>
        <v>48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'[1]28'!B15</f>
        <v>110</v>
      </c>
      <c r="C13" s="16">
        <f>'[1]28'!C15</f>
        <v>0</v>
      </c>
      <c r="D13" s="16">
        <f>'[1]28'!D15</f>
        <v>245</v>
      </c>
      <c r="E13" s="16">
        <f>'[1]28'!E15</f>
        <v>0</v>
      </c>
      <c r="F13" s="15">
        <f t="shared" si="6"/>
        <v>355</v>
      </c>
      <c r="G13" s="15">
        <f>'[1]28'!H15</f>
        <v>110</v>
      </c>
      <c r="H13" s="16">
        <f>'[1]28'!I15</f>
        <v>0</v>
      </c>
      <c r="I13" s="16">
        <f>'[1]28'!J15</f>
        <v>42</v>
      </c>
      <c r="J13" s="16">
        <f>'[1]28'!K15</f>
        <v>0</v>
      </c>
      <c r="K13" s="15">
        <f t="shared" si="4"/>
        <v>152</v>
      </c>
      <c r="L13" s="18">
        <f>frq!C13</f>
        <v>1</v>
      </c>
      <c r="M13" s="16">
        <f t="shared" si="0"/>
        <v>110</v>
      </c>
      <c r="N13" s="16">
        <f t="shared" si="1"/>
        <v>0</v>
      </c>
      <c r="O13" s="16">
        <f t="shared" si="2"/>
        <v>42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'[1]28'!B16</f>
        <v>110</v>
      </c>
      <c r="C14" s="16">
        <f>'[1]28'!C16</f>
        <v>0</v>
      </c>
      <c r="D14" s="16">
        <f>'[1]28'!D16</f>
        <v>245</v>
      </c>
      <c r="E14" s="16">
        <f>'[1]28'!E16</f>
        <v>0</v>
      </c>
      <c r="F14" s="15">
        <f t="shared" si="6"/>
        <v>355</v>
      </c>
      <c r="G14" s="15">
        <f>'[1]28'!H16</f>
        <v>110</v>
      </c>
      <c r="H14" s="16">
        <f>'[1]28'!I16</f>
        <v>0</v>
      </c>
      <c r="I14" s="16">
        <f>'[1]28'!J16</f>
        <v>45</v>
      </c>
      <c r="J14" s="16">
        <f>'[1]28'!K16</f>
        <v>0</v>
      </c>
      <c r="K14" s="15">
        <f t="shared" si="4"/>
        <v>155</v>
      </c>
      <c r="L14" s="18">
        <f>frq!C14</f>
        <v>1</v>
      </c>
      <c r="M14" s="16">
        <f t="shared" si="0"/>
        <v>110</v>
      </c>
      <c r="N14" s="16">
        <f t="shared" si="1"/>
        <v>0</v>
      </c>
      <c r="O14" s="16">
        <f t="shared" si="2"/>
        <v>45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'[1]28'!B17</f>
        <v>110</v>
      </c>
      <c r="C15" s="16">
        <f>'[1]28'!C17</f>
        <v>0</v>
      </c>
      <c r="D15" s="16">
        <f>'[1]28'!D17</f>
        <v>245</v>
      </c>
      <c r="E15" s="16">
        <f>'[1]28'!E17</f>
        <v>0</v>
      </c>
      <c r="F15" s="15">
        <f t="shared" si="6"/>
        <v>355</v>
      </c>
      <c r="G15" s="15">
        <f>'[1]28'!H17</f>
        <v>110</v>
      </c>
      <c r="H15" s="16">
        <f>'[1]28'!I17</f>
        <v>0</v>
      </c>
      <c r="I15" s="16">
        <f>'[1]28'!J17</f>
        <v>45</v>
      </c>
      <c r="J15" s="16">
        <f>'[1]28'!K17</f>
        <v>0</v>
      </c>
      <c r="K15" s="15">
        <f t="shared" si="4"/>
        <v>155</v>
      </c>
      <c r="L15" s="18">
        <f>frq!C15</f>
        <v>1</v>
      </c>
      <c r="M15" s="16">
        <f t="shared" si="0"/>
        <v>110</v>
      </c>
      <c r="N15" s="16">
        <f t="shared" si="1"/>
        <v>0</v>
      </c>
      <c r="O15" s="16">
        <f t="shared" si="2"/>
        <v>45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'[1]28'!B18</f>
        <v>110</v>
      </c>
      <c r="C16" s="16">
        <f>'[1]28'!C18</f>
        <v>0</v>
      </c>
      <c r="D16" s="16">
        <f>'[1]28'!D18</f>
        <v>245</v>
      </c>
      <c r="E16" s="16">
        <f>'[1]28'!E18</f>
        <v>0</v>
      </c>
      <c r="F16" s="15">
        <f t="shared" si="6"/>
        <v>355</v>
      </c>
      <c r="G16" s="15">
        <f>'[1]28'!H18</f>
        <v>110</v>
      </c>
      <c r="H16" s="16">
        <f>'[1]28'!I18</f>
        <v>0</v>
      </c>
      <c r="I16" s="16">
        <f>'[1]28'!J18</f>
        <v>45</v>
      </c>
      <c r="J16" s="16">
        <f>'[1]28'!K18</f>
        <v>0</v>
      </c>
      <c r="K16" s="15">
        <f t="shared" si="4"/>
        <v>155</v>
      </c>
      <c r="L16" s="18">
        <f>frq!C16</f>
        <v>1</v>
      </c>
      <c r="M16" s="16">
        <f t="shared" si="0"/>
        <v>110</v>
      </c>
      <c r="N16" s="16">
        <f t="shared" si="1"/>
        <v>0</v>
      </c>
      <c r="O16" s="16">
        <f t="shared" si="2"/>
        <v>45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'[1]28'!B19</f>
        <v>110</v>
      </c>
      <c r="C17" s="16">
        <f>'[1]28'!C19</f>
        <v>0</v>
      </c>
      <c r="D17" s="16">
        <f>'[1]28'!D19</f>
        <v>245</v>
      </c>
      <c r="E17" s="16">
        <f>'[1]28'!E19</f>
        <v>0</v>
      </c>
      <c r="F17" s="15">
        <f t="shared" si="6"/>
        <v>355</v>
      </c>
      <c r="G17" s="15">
        <f>'[1]28'!H19</f>
        <v>110</v>
      </c>
      <c r="H17" s="16">
        <f>'[1]28'!I19</f>
        <v>0</v>
      </c>
      <c r="I17" s="16">
        <f>'[1]28'!J19</f>
        <v>45</v>
      </c>
      <c r="J17" s="16">
        <f>'[1]28'!K19</f>
        <v>0</v>
      </c>
      <c r="K17" s="15">
        <f t="shared" si="4"/>
        <v>155</v>
      </c>
      <c r="L17" s="18">
        <f>frq!C17</f>
        <v>1</v>
      </c>
      <c r="M17" s="16">
        <f t="shared" si="0"/>
        <v>110</v>
      </c>
      <c r="N17" s="16">
        <f t="shared" si="1"/>
        <v>0</v>
      </c>
      <c r="O17" s="16">
        <f t="shared" si="2"/>
        <v>45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'[1]28'!B20</f>
        <v>110</v>
      </c>
      <c r="C18" s="16">
        <f>'[1]28'!C20</f>
        <v>0</v>
      </c>
      <c r="D18" s="16">
        <f>'[1]28'!D20</f>
        <v>245</v>
      </c>
      <c r="E18" s="16">
        <f>'[1]28'!E20</f>
        <v>0</v>
      </c>
      <c r="F18" s="15">
        <f t="shared" si="6"/>
        <v>355</v>
      </c>
      <c r="G18" s="15">
        <f>'[1]28'!H20</f>
        <v>110</v>
      </c>
      <c r="H18" s="16">
        <f>'[1]28'!I20</f>
        <v>0</v>
      </c>
      <c r="I18" s="16">
        <f>'[1]28'!J20</f>
        <v>45</v>
      </c>
      <c r="J18" s="16">
        <f>'[1]28'!K20</f>
        <v>0</v>
      </c>
      <c r="K18" s="15">
        <f t="shared" si="4"/>
        <v>155</v>
      </c>
      <c r="L18" s="18">
        <f>frq!C18</f>
        <v>1</v>
      </c>
      <c r="M18" s="16">
        <f t="shared" si="0"/>
        <v>110</v>
      </c>
      <c r="N18" s="16">
        <f t="shared" si="1"/>
        <v>0</v>
      </c>
      <c r="O18" s="16">
        <f t="shared" si="2"/>
        <v>45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'[1]28'!B21</f>
        <v>110</v>
      </c>
      <c r="C19" s="16">
        <f>'[1]28'!C21</f>
        <v>0</v>
      </c>
      <c r="D19" s="16">
        <f>'[1]28'!D21</f>
        <v>245</v>
      </c>
      <c r="E19" s="16">
        <f>'[1]28'!E21</f>
        <v>0</v>
      </c>
      <c r="F19" s="15">
        <f t="shared" si="6"/>
        <v>355</v>
      </c>
      <c r="G19" s="15">
        <f>'[1]28'!H21</f>
        <v>110</v>
      </c>
      <c r="H19" s="16">
        <f>'[1]28'!I21</f>
        <v>0</v>
      </c>
      <c r="I19" s="16">
        <f>'[1]28'!J21</f>
        <v>48</v>
      </c>
      <c r="J19" s="16">
        <f>'[1]28'!K21</f>
        <v>0</v>
      </c>
      <c r="K19" s="15">
        <f t="shared" si="4"/>
        <v>158</v>
      </c>
      <c r="L19" s="18">
        <f>frq!C19</f>
        <v>1</v>
      </c>
      <c r="M19" s="16">
        <f t="shared" si="0"/>
        <v>110</v>
      </c>
      <c r="N19" s="16">
        <f t="shared" si="1"/>
        <v>0</v>
      </c>
      <c r="O19" s="16">
        <f t="shared" si="2"/>
        <v>48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'[1]28'!B22</f>
        <v>110</v>
      </c>
      <c r="C20" s="16">
        <f>'[1]28'!C22</f>
        <v>0</v>
      </c>
      <c r="D20" s="16">
        <f>'[1]28'!D22</f>
        <v>245</v>
      </c>
      <c r="E20" s="16">
        <f>'[1]28'!E22</f>
        <v>0</v>
      </c>
      <c r="F20" s="15">
        <f t="shared" si="6"/>
        <v>355</v>
      </c>
      <c r="G20" s="15">
        <f>'[1]28'!H22</f>
        <v>110</v>
      </c>
      <c r="H20" s="16">
        <f>'[1]28'!I22</f>
        <v>0</v>
      </c>
      <c r="I20" s="16">
        <f>'[1]28'!J22</f>
        <v>42</v>
      </c>
      <c r="J20" s="16">
        <f>'[1]28'!K22</f>
        <v>0</v>
      </c>
      <c r="K20" s="15">
        <f t="shared" si="4"/>
        <v>152</v>
      </c>
      <c r="L20" s="18">
        <f>frq!C20</f>
        <v>1</v>
      </c>
      <c r="M20" s="16">
        <f t="shared" si="0"/>
        <v>110</v>
      </c>
      <c r="N20" s="16">
        <f t="shared" si="1"/>
        <v>0</v>
      </c>
      <c r="O20" s="16">
        <f t="shared" si="2"/>
        <v>42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'[1]28'!B23</f>
        <v>110</v>
      </c>
      <c r="C21" s="16">
        <f>'[1]28'!C23</f>
        <v>0</v>
      </c>
      <c r="D21" s="16">
        <f>'[1]28'!D23</f>
        <v>245</v>
      </c>
      <c r="E21" s="16">
        <f>'[1]28'!E23</f>
        <v>0</v>
      </c>
      <c r="F21" s="15">
        <f t="shared" si="6"/>
        <v>355</v>
      </c>
      <c r="G21" s="15">
        <f>'[1]28'!H23</f>
        <v>110</v>
      </c>
      <c r="H21" s="16">
        <f>'[1]28'!I23</f>
        <v>0</v>
      </c>
      <c r="I21" s="16">
        <f>'[1]28'!J23</f>
        <v>45</v>
      </c>
      <c r="J21" s="16">
        <f>'[1]28'!K23</f>
        <v>0</v>
      </c>
      <c r="K21" s="15">
        <f t="shared" si="4"/>
        <v>155</v>
      </c>
      <c r="L21" s="18">
        <f>frq!C21</f>
        <v>1</v>
      </c>
      <c r="M21" s="16">
        <f t="shared" si="0"/>
        <v>110</v>
      </c>
      <c r="N21" s="16">
        <f t="shared" si="1"/>
        <v>0</v>
      </c>
      <c r="O21" s="16">
        <f t="shared" si="2"/>
        <v>45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'[1]28'!B24</f>
        <v>110</v>
      </c>
      <c r="C22" s="16">
        <f>'[1]28'!C24</f>
        <v>0</v>
      </c>
      <c r="D22" s="16">
        <f>'[1]28'!D24</f>
        <v>245</v>
      </c>
      <c r="E22" s="16">
        <f>'[1]28'!E24</f>
        <v>0</v>
      </c>
      <c r="F22" s="15">
        <f t="shared" si="6"/>
        <v>355</v>
      </c>
      <c r="G22" s="15">
        <f>'[1]28'!H24</f>
        <v>110</v>
      </c>
      <c r="H22" s="16">
        <f>'[1]28'!I24</f>
        <v>0</v>
      </c>
      <c r="I22" s="16">
        <f>'[1]28'!J24</f>
        <v>45</v>
      </c>
      <c r="J22" s="16">
        <f>'[1]28'!K24</f>
        <v>0</v>
      </c>
      <c r="K22" s="15">
        <f t="shared" si="4"/>
        <v>155</v>
      </c>
      <c r="L22" s="18">
        <f>frq!C22</f>
        <v>1</v>
      </c>
      <c r="M22" s="16">
        <f t="shared" si="0"/>
        <v>110</v>
      </c>
      <c r="N22" s="16">
        <f t="shared" si="1"/>
        <v>0</v>
      </c>
      <c r="O22" s="16">
        <f t="shared" si="2"/>
        <v>45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'[1]28'!B25</f>
        <v>110</v>
      </c>
      <c r="C23" s="16">
        <f>'[1]28'!C25</f>
        <v>0</v>
      </c>
      <c r="D23" s="16">
        <f>'[1]28'!D25</f>
        <v>245</v>
      </c>
      <c r="E23" s="16">
        <f>'[1]28'!E25</f>
        <v>0</v>
      </c>
      <c r="F23" s="15">
        <f t="shared" si="6"/>
        <v>355</v>
      </c>
      <c r="G23" s="15">
        <f>'[1]28'!H25</f>
        <v>110</v>
      </c>
      <c r="H23" s="16">
        <f>'[1]28'!I25</f>
        <v>0</v>
      </c>
      <c r="I23" s="16">
        <f>'[1]28'!J25</f>
        <v>45</v>
      </c>
      <c r="J23" s="16">
        <f>'[1]28'!K25</f>
        <v>0</v>
      </c>
      <c r="K23" s="15">
        <f t="shared" si="4"/>
        <v>155</v>
      </c>
      <c r="L23" s="18">
        <f>frq!C23</f>
        <v>1</v>
      </c>
      <c r="M23" s="16">
        <f t="shared" si="0"/>
        <v>110</v>
      </c>
      <c r="N23" s="16">
        <f t="shared" si="1"/>
        <v>0</v>
      </c>
      <c r="O23" s="16">
        <f t="shared" si="2"/>
        <v>45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'[1]28'!B26</f>
        <v>110</v>
      </c>
      <c r="C24" s="16">
        <f>'[1]28'!C26</f>
        <v>0</v>
      </c>
      <c r="D24" s="16">
        <f>'[1]28'!D26</f>
        <v>245</v>
      </c>
      <c r="E24" s="16">
        <f>'[1]28'!E26</f>
        <v>0</v>
      </c>
      <c r="F24" s="15">
        <f t="shared" si="6"/>
        <v>355</v>
      </c>
      <c r="G24" s="15">
        <f>'[1]28'!H26</f>
        <v>110</v>
      </c>
      <c r="H24" s="16">
        <f>'[1]28'!I26</f>
        <v>0</v>
      </c>
      <c r="I24" s="16">
        <f>'[1]28'!J26</f>
        <v>45</v>
      </c>
      <c r="J24" s="16">
        <f>'[1]28'!K26</f>
        <v>0</v>
      </c>
      <c r="K24" s="15">
        <f t="shared" si="4"/>
        <v>155</v>
      </c>
      <c r="L24" s="18">
        <f>frq!C24</f>
        <v>1</v>
      </c>
      <c r="M24" s="16">
        <f t="shared" si="0"/>
        <v>110</v>
      </c>
      <c r="N24" s="16">
        <f t="shared" si="1"/>
        <v>0</v>
      </c>
      <c r="O24" s="16">
        <f t="shared" si="2"/>
        <v>45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'[1]28'!B27</f>
        <v>110</v>
      </c>
      <c r="C25" s="16">
        <f>'[1]28'!C27</f>
        <v>0</v>
      </c>
      <c r="D25" s="16">
        <f>'[1]28'!D27</f>
        <v>245</v>
      </c>
      <c r="E25" s="16">
        <f>'[1]28'!E27</f>
        <v>0</v>
      </c>
      <c r="F25" s="15">
        <f t="shared" si="6"/>
        <v>355</v>
      </c>
      <c r="G25" s="15">
        <f>'[1]28'!H27</f>
        <v>110</v>
      </c>
      <c r="H25" s="16">
        <f>'[1]28'!I27</f>
        <v>0</v>
      </c>
      <c r="I25" s="16">
        <f>'[1]28'!J27</f>
        <v>45</v>
      </c>
      <c r="J25" s="16">
        <f>'[1]28'!K27</f>
        <v>0</v>
      </c>
      <c r="K25" s="15">
        <f t="shared" si="4"/>
        <v>155</v>
      </c>
      <c r="L25" s="18">
        <f>frq!C25</f>
        <v>1</v>
      </c>
      <c r="M25" s="16">
        <f t="shared" si="0"/>
        <v>110</v>
      </c>
      <c r="N25" s="16">
        <f t="shared" si="1"/>
        <v>0</v>
      </c>
      <c r="O25" s="16">
        <f t="shared" si="2"/>
        <v>45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'[1]28'!B28</f>
        <v>110</v>
      </c>
      <c r="C26" s="16">
        <f>'[1]28'!C28</f>
        <v>0</v>
      </c>
      <c r="D26" s="16">
        <f>'[1]28'!D28</f>
        <v>245</v>
      </c>
      <c r="E26" s="16">
        <f>'[1]28'!E28</f>
        <v>0</v>
      </c>
      <c r="F26" s="15">
        <f t="shared" si="6"/>
        <v>355</v>
      </c>
      <c r="G26" s="15">
        <f>'[1]28'!H28</f>
        <v>110</v>
      </c>
      <c r="H26" s="16">
        <f>'[1]28'!I28</f>
        <v>0</v>
      </c>
      <c r="I26" s="16">
        <f>'[1]28'!J28</f>
        <v>48</v>
      </c>
      <c r="J26" s="16">
        <f>'[1]28'!K28</f>
        <v>0</v>
      </c>
      <c r="K26" s="15">
        <f t="shared" si="4"/>
        <v>158</v>
      </c>
      <c r="L26" s="18">
        <f>frq!C26</f>
        <v>1</v>
      </c>
      <c r="M26" s="16">
        <f t="shared" si="0"/>
        <v>110</v>
      </c>
      <c r="N26" s="16">
        <f t="shared" si="1"/>
        <v>0</v>
      </c>
      <c r="O26" s="16">
        <f t="shared" si="2"/>
        <v>48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'[1]28'!B29</f>
        <v>110</v>
      </c>
      <c r="C27" s="16">
        <f>'[1]28'!C29</f>
        <v>0</v>
      </c>
      <c r="D27" s="16">
        <f>'[1]28'!D29</f>
        <v>245</v>
      </c>
      <c r="E27" s="16">
        <f>'[1]28'!E29</f>
        <v>0</v>
      </c>
      <c r="F27" s="15">
        <f t="shared" si="6"/>
        <v>355</v>
      </c>
      <c r="G27" s="15">
        <f>'[1]28'!H29</f>
        <v>110</v>
      </c>
      <c r="H27" s="16">
        <f>'[1]28'!I29</f>
        <v>0</v>
      </c>
      <c r="I27" s="16">
        <f>'[1]28'!J29</f>
        <v>42</v>
      </c>
      <c r="J27" s="16">
        <f>'[1]28'!K29</f>
        <v>0</v>
      </c>
      <c r="K27" s="15">
        <f t="shared" si="4"/>
        <v>152</v>
      </c>
      <c r="L27" s="18">
        <f>frq!C27</f>
        <v>1</v>
      </c>
      <c r="M27" s="16">
        <f t="shared" si="0"/>
        <v>110</v>
      </c>
      <c r="N27" s="16">
        <f t="shared" si="1"/>
        <v>0</v>
      </c>
      <c r="O27" s="16">
        <f t="shared" si="2"/>
        <v>42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'[1]28'!B30</f>
        <v>110</v>
      </c>
      <c r="C28" s="16">
        <f>'[1]28'!C30</f>
        <v>0</v>
      </c>
      <c r="D28" s="16">
        <f>'[1]28'!D30</f>
        <v>245</v>
      </c>
      <c r="E28" s="16">
        <f>'[1]28'!E30</f>
        <v>0</v>
      </c>
      <c r="F28" s="15">
        <f t="shared" si="6"/>
        <v>355</v>
      </c>
      <c r="G28" s="15">
        <f>'[1]28'!H30</f>
        <v>110</v>
      </c>
      <c r="H28" s="16">
        <f>'[1]28'!I30</f>
        <v>0</v>
      </c>
      <c r="I28" s="16">
        <f>'[1]28'!J30</f>
        <v>45</v>
      </c>
      <c r="J28" s="16">
        <f>'[1]28'!K30</f>
        <v>0</v>
      </c>
      <c r="K28" s="15">
        <f t="shared" si="4"/>
        <v>155</v>
      </c>
      <c r="L28" s="18">
        <f>frq!C28</f>
        <v>1</v>
      </c>
      <c r="M28" s="16">
        <f t="shared" si="0"/>
        <v>110</v>
      </c>
      <c r="N28" s="16">
        <f t="shared" si="1"/>
        <v>0</v>
      </c>
      <c r="O28" s="16">
        <f t="shared" si="2"/>
        <v>45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'[1]28'!B31</f>
        <v>110</v>
      </c>
      <c r="C29" s="16">
        <f>'[1]28'!C31</f>
        <v>0</v>
      </c>
      <c r="D29" s="16">
        <f>'[1]28'!D31</f>
        <v>245</v>
      </c>
      <c r="E29" s="16">
        <f>'[1]28'!E31</f>
        <v>0</v>
      </c>
      <c r="F29" s="15">
        <f t="shared" si="6"/>
        <v>355</v>
      </c>
      <c r="G29" s="15">
        <f>'[1]28'!H31</f>
        <v>110</v>
      </c>
      <c r="H29" s="16">
        <f>'[1]28'!I31</f>
        <v>0</v>
      </c>
      <c r="I29" s="16">
        <f>'[1]28'!J31</f>
        <v>45</v>
      </c>
      <c r="J29" s="16">
        <f>'[1]28'!K31</f>
        <v>0</v>
      </c>
      <c r="K29" s="15">
        <f t="shared" si="4"/>
        <v>155</v>
      </c>
      <c r="L29" s="18">
        <f>frq!C29</f>
        <v>1</v>
      </c>
      <c r="M29" s="16">
        <f t="shared" si="0"/>
        <v>110</v>
      </c>
      <c r="N29" s="16">
        <f t="shared" si="1"/>
        <v>0</v>
      </c>
      <c r="O29" s="16">
        <f t="shared" si="2"/>
        <v>45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'[1]28'!B32</f>
        <v>110</v>
      </c>
      <c r="C30" s="16">
        <f>'[1]28'!C32</f>
        <v>0</v>
      </c>
      <c r="D30" s="16">
        <f>'[1]28'!D32</f>
        <v>245</v>
      </c>
      <c r="E30" s="16">
        <f>'[1]28'!E32</f>
        <v>0</v>
      </c>
      <c r="F30" s="15">
        <f t="shared" si="6"/>
        <v>355</v>
      </c>
      <c r="G30" s="15">
        <f>'[1]28'!H32</f>
        <v>110</v>
      </c>
      <c r="H30" s="16">
        <f>'[1]28'!I32</f>
        <v>0</v>
      </c>
      <c r="I30" s="16">
        <f>'[1]28'!J32</f>
        <v>45</v>
      </c>
      <c r="J30" s="16">
        <f>'[1]28'!K32</f>
        <v>0</v>
      </c>
      <c r="K30" s="15">
        <f t="shared" si="4"/>
        <v>155</v>
      </c>
      <c r="L30" s="18">
        <f>frq!C30</f>
        <v>1</v>
      </c>
      <c r="M30" s="16">
        <f t="shared" si="0"/>
        <v>110</v>
      </c>
      <c r="N30" s="16">
        <f t="shared" si="1"/>
        <v>0</v>
      </c>
      <c r="O30" s="16">
        <f t="shared" si="2"/>
        <v>45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'[1]28'!B33</f>
        <v>110</v>
      </c>
      <c r="C31" s="16">
        <f>'[1]28'!C33</f>
        <v>0</v>
      </c>
      <c r="D31" s="16">
        <f>'[1]28'!D33</f>
        <v>245</v>
      </c>
      <c r="E31" s="16">
        <f>'[1]28'!E33</f>
        <v>0</v>
      </c>
      <c r="F31" s="15">
        <f t="shared" si="6"/>
        <v>355</v>
      </c>
      <c r="G31" s="15">
        <f>'[1]28'!H33</f>
        <v>110</v>
      </c>
      <c r="H31" s="16">
        <f>'[1]28'!I33</f>
        <v>0</v>
      </c>
      <c r="I31" s="16">
        <f>'[1]28'!J33</f>
        <v>45</v>
      </c>
      <c r="J31" s="16">
        <f>'[1]28'!K33</f>
        <v>0</v>
      </c>
      <c r="K31" s="15">
        <f t="shared" si="4"/>
        <v>155</v>
      </c>
      <c r="L31" s="18">
        <f>frq!C31</f>
        <v>1</v>
      </c>
      <c r="M31" s="16">
        <f t="shared" si="0"/>
        <v>110</v>
      </c>
      <c r="N31" s="16">
        <f t="shared" si="1"/>
        <v>0</v>
      </c>
      <c r="O31" s="16">
        <f t="shared" si="2"/>
        <v>45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'[1]28'!B34</f>
        <v>110</v>
      </c>
      <c r="C32" s="16">
        <f>'[1]28'!C34</f>
        <v>0</v>
      </c>
      <c r="D32" s="16">
        <f>'[1]28'!D34</f>
        <v>245</v>
      </c>
      <c r="E32" s="16">
        <f>'[1]28'!E34</f>
        <v>0</v>
      </c>
      <c r="F32" s="15">
        <f t="shared" si="6"/>
        <v>355</v>
      </c>
      <c r="G32" s="15">
        <f>'[1]28'!H34</f>
        <v>110</v>
      </c>
      <c r="H32" s="16">
        <f>'[1]28'!I34</f>
        <v>0</v>
      </c>
      <c r="I32" s="16">
        <f>'[1]28'!J34</f>
        <v>45</v>
      </c>
      <c r="J32" s="16">
        <f>'[1]28'!K34</f>
        <v>0</v>
      </c>
      <c r="K32" s="15">
        <f t="shared" si="4"/>
        <v>155</v>
      </c>
      <c r="L32" s="18">
        <f>frq!C32</f>
        <v>1</v>
      </c>
      <c r="M32" s="16">
        <f t="shared" si="0"/>
        <v>110</v>
      </c>
      <c r="N32" s="16">
        <f t="shared" si="1"/>
        <v>0</v>
      </c>
      <c r="O32" s="16">
        <f t="shared" si="2"/>
        <v>45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'[1]28'!B35</f>
        <v>110</v>
      </c>
      <c r="C33" s="16">
        <f>'[1]28'!C35</f>
        <v>0</v>
      </c>
      <c r="D33" s="16">
        <f>'[1]28'!D35</f>
        <v>245</v>
      </c>
      <c r="E33" s="16">
        <f>'[1]28'!E35</f>
        <v>0</v>
      </c>
      <c r="F33" s="15">
        <f t="shared" si="6"/>
        <v>355</v>
      </c>
      <c r="G33" s="15">
        <f>'[1]28'!H35</f>
        <v>110</v>
      </c>
      <c r="H33" s="16">
        <f>'[1]28'!I35</f>
        <v>0</v>
      </c>
      <c r="I33" s="16">
        <f>'[1]28'!J35</f>
        <v>48</v>
      </c>
      <c r="J33" s="16">
        <f>'[1]28'!K35</f>
        <v>0</v>
      </c>
      <c r="K33" s="15">
        <f t="shared" si="4"/>
        <v>158</v>
      </c>
      <c r="L33" s="18">
        <f>frq!C33</f>
        <v>1</v>
      </c>
      <c r="M33" s="16">
        <f t="shared" si="0"/>
        <v>110</v>
      </c>
      <c r="N33" s="16">
        <f t="shared" si="1"/>
        <v>0</v>
      </c>
      <c r="O33" s="16">
        <f t="shared" si="2"/>
        <v>48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'[1]28'!B36</f>
        <v>110</v>
      </c>
      <c r="C34" s="16">
        <f>'[1]28'!C36</f>
        <v>0</v>
      </c>
      <c r="D34" s="16">
        <f>'[1]28'!D36</f>
        <v>245</v>
      </c>
      <c r="E34" s="16">
        <f>'[1]28'!E36</f>
        <v>0</v>
      </c>
      <c r="F34" s="15">
        <f t="shared" si="6"/>
        <v>355</v>
      </c>
      <c r="G34" s="15">
        <f>'[1]28'!H36</f>
        <v>110</v>
      </c>
      <c r="H34" s="16">
        <f>'[1]28'!I36</f>
        <v>0</v>
      </c>
      <c r="I34" s="16">
        <f>'[1]28'!J36</f>
        <v>42</v>
      </c>
      <c r="J34" s="16">
        <f>'[1]28'!K36</f>
        <v>0</v>
      </c>
      <c r="K34" s="15">
        <f t="shared" si="4"/>
        <v>152</v>
      </c>
      <c r="L34" s="18">
        <f>frq!C34</f>
        <v>1</v>
      </c>
      <c r="M34" s="16">
        <f t="shared" si="0"/>
        <v>110</v>
      </c>
      <c r="N34" s="16">
        <f t="shared" si="1"/>
        <v>0</v>
      </c>
      <c r="O34" s="16">
        <f t="shared" si="2"/>
        <v>42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'[1]28'!B37</f>
        <v>110</v>
      </c>
      <c r="C35" s="16">
        <f>'[1]28'!C37</f>
        <v>0</v>
      </c>
      <c r="D35" s="16">
        <f>'[1]28'!D37</f>
        <v>245</v>
      </c>
      <c r="E35" s="16">
        <f>'[1]28'!E37</f>
        <v>0</v>
      </c>
      <c r="F35" s="15">
        <f t="shared" si="6"/>
        <v>355</v>
      </c>
      <c r="G35" s="15">
        <f>'[1]28'!H37</f>
        <v>110</v>
      </c>
      <c r="H35" s="16">
        <f>'[1]28'!I37</f>
        <v>0</v>
      </c>
      <c r="I35" s="16">
        <f>'[1]28'!J37</f>
        <v>45</v>
      </c>
      <c r="J35" s="16">
        <f>'[1]28'!K37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110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'[1]28'!B38</f>
        <v>110</v>
      </c>
      <c r="C36" s="16">
        <f>'[1]28'!C38</f>
        <v>0</v>
      </c>
      <c r="D36" s="16">
        <f>'[1]28'!D38</f>
        <v>245</v>
      </c>
      <c r="E36" s="16">
        <f>'[1]28'!E38</f>
        <v>0</v>
      </c>
      <c r="F36" s="15">
        <f t="shared" si="6"/>
        <v>355</v>
      </c>
      <c r="G36" s="15">
        <f>'[1]28'!H38</f>
        <v>110</v>
      </c>
      <c r="H36" s="16">
        <f>'[1]28'!I38</f>
        <v>0</v>
      </c>
      <c r="I36" s="16">
        <f>'[1]28'!J38</f>
        <v>45</v>
      </c>
      <c r="J36" s="16">
        <f>'[1]28'!K38</f>
        <v>0</v>
      </c>
      <c r="K36" s="15">
        <f t="shared" si="4"/>
        <v>155</v>
      </c>
      <c r="L36" s="18">
        <f>frq!C36</f>
        <v>1</v>
      </c>
      <c r="M36" s="16">
        <f t="shared" si="7"/>
        <v>110</v>
      </c>
      <c r="N36" s="16">
        <f t="shared" si="8"/>
        <v>0</v>
      </c>
      <c r="O36" s="16">
        <f t="shared" si="9"/>
        <v>45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'[1]28'!B39</f>
        <v>110</v>
      </c>
      <c r="C37" s="16">
        <f>'[1]28'!C39</f>
        <v>0</v>
      </c>
      <c r="D37" s="16">
        <f>'[1]28'!D39</f>
        <v>245</v>
      </c>
      <c r="E37" s="16">
        <f>'[1]28'!E39</f>
        <v>0</v>
      </c>
      <c r="F37" s="15">
        <f t="shared" si="6"/>
        <v>355</v>
      </c>
      <c r="G37" s="15">
        <f>'[1]28'!H39</f>
        <v>110</v>
      </c>
      <c r="H37" s="16">
        <f>'[1]28'!I39</f>
        <v>0</v>
      </c>
      <c r="I37" s="16">
        <f>'[1]28'!J39</f>
        <v>45</v>
      </c>
      <c r="J37" s="16">
        <f>'[1]28'!K39</f>
        <v>0</v>
      </c>
      <c r="K37" s="15">
        <f t="shared" si="4"/>
        <v>155</v>
      </c>
      <c r="L37" s="18">
        <f>frq!C37</f>
        <v>1</v>
      </c>
      <c r="M37" s="16">
        <f t="shared" si="7"/>
        <v>110</v>
      </c>
      <c r="N37" s="16">
        <f t="shared" si="8"/>
        <v>0</v>
      </c>
      <c r="O37" s="16">
        <f t="shared" si="9"/>
        <v>45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'[1]28'!B40</f>
        <v>110</v>
      </c>
      <c r="C38" s="16">
        <f>'[1]28'!C40</f>
        <v>0</v>
      </c>
      <c r="D38" s="16">
        <f>'[1]28'!D40</f>
        <v>245</v>
      </c>
      <c r="E38" s="16">
        <f>'[1]28'!E40</f>
        <v>0</v>
      </c>
      <c r="F38" s="15">
        <f t="shared" si="6"/>
        <v>355</v>
      </c>
      <c r="G38" s="15">
        <f>'[1]28'!H40</f>
        <v>110</v>
      </c>
      <c r="H38" s="16">
        <f>'[1]28'!I40</f>
        <v>0</v>
      </c>
      <c r="I38" s="16">
        <f>'[1]28'!J40</f>
        <v>45</v>
      </c>
      <c r="J38" s="16">
        <f>'[1]28'!K40</f>
        <v>0</v>
      </c>
      <c r="K38" s="15">
        <f t="shared" si="4"/>
        <v>155</v>
      </c>
      <c r="L38" s="18">
        <f>frq!C38</f>
        <v>1</v>
      </c>
      <c r="M38" s="16">
        <f t="shared" si="7"/>
        <v>110</v>
      </c>
      <c r="N38" s="16">
        <f t="shared" si="8"/>
        <v>0</v>
      </c>
      <c r="O38" s="16">
        <f t="shared" si="9"/>
        <v>45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'[1]28'!B41</f>
        <v>110</v>
      </c>
      <c r="C39" s="16">
        <f>'[1]28'!C41</f>
        <v>0</v>
      </c>
      <c r="D39" s="16">
        <f>'[1]28'!D41</f>
        <v>245</v>
      </c>
      <c r="E39" s="16">
        <f>'[1]28'!E41</f>
        <v>0</v>
      </c>
      <c r="F39" s="15">
        <f t="shared" si="6"/>
        <v>355</v>
      </c>
      <c r="G39" s="15">
        <f>'[1]28'!H41</f>
        <v>110</v>
      </c>
      <c r="H39" s="16">
        <f>'[1]28'!I41</f>
        <v>0</v>
      </c>
      <c r="I39" s="16">
        <f>'[1]28'!J41</f>
        <v>45</v>
      </c>
      <c r="J39" s="16">
        <f>'[1]28'!K41</f>
        <v>0</v>
      </c>
      <c r="K39" s="15">
        <f t="shared" si="4"/>
        <v>155</v>
      </c>
      <c r="L39" s="18">
        <f>frq!C39</f>
        <v>1</v>
      </c>
      <c r="M39" s="16">
        <f t="shared" si="7"/>
        <v>110</v>
      </c>
      <c r="N39" s="16">
        <f t="shared" si="8"/>
        <v>0</v>
      </c>
      <c r="O39" s="16">
        <f t="shared" si="9"/>
        <v>45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'[1]28'!B42</f>
        <v>110</v>
      </c>
      <c r="C40" s="16">
        <f>'[1]28'!C42</f>
        <v>0</v>
      </c>
      <c r="D40" s="16">
        <f>'[1]28'!D42</f>
        <v>245</v>
      </c>
      <c r="E40" s="16">
        <f>'[1]28'!E42</f>
        <v>0</v>
      </c>
      <c r="F40" s="15">
        <f t="shared" si="6"/>
        <v>355</v>
      </c>
      <c r="G40" s="15">
        <f>'[1]28'!H42</f>
        <v>110</v>
      </c>
      <c r="H40" s="16">
        <f>'[1]28'!I42</f>
        <v>0</v>
      </c>
      <c r="I40" s="16">
        <f>'[1]28'!J42</f>
        <v>48</v>
      </c>
      <c r="J40" s="16">
        <f>'[1]28'!K42</f>
        <v>0</v>
      </c>
      <c r="K40" s="15">
        <f t="shared" si="4"/>
        <v>158</v>
      </c>
      <c r="L40" s="18">
        <f>frq!C40</f>
        <v>1</v>
      </c>
      <c r="M40" s="16">
        <f t="shared" si="7"/>
        <v>110</v>
      </c>
      <c r="N40" s="16">
        <f t="shared" si="8"/>
        <v>0</v>
      </c>
      <c r="O40" s="16">
        <f t="shared" si="9"/>
        <v>48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'[1]28'!B43</f>
        <v>110</v>
      </c>
      <c r="C41" s="16">
        <f>'[1]28'!C43</f>
        <v>0</v>
      </c>
      <c r="D41" s="16">
        <f>'[1]28'!D43</f>
        <v>245</v>
      </c>
      <c r="E41" s="16">
        <f>'[1]28'!E43</f>
        <v>0</v>
      </c>
      <c r="F41" s="15">
        <f t="shared" si="6"/>
        <v>355</v>
      </c>
      <c r="G41" s="15">
        <f>'[1]28'!H43</f>
        <v>110</v>
      </c>
      <c r="H41" s="16">
        <f>'[1]28'!I43</f>
        <v>0</v>
      </c>
      <c r="I41" s="16">
        <f>'[1]28'!J43</f>
        <v>42</v>
      </c>
      <c r="J41" s="16">
        <f>'[1]28'!K43</f>
        <v>0</v>
      </c>
      <c r="K41" s="15">
        <f t="shared" si="4"/>
        <v>152</v>
      </c>
      <c r="L41" s="18">
        <f>frq!C41</f>
        <v>1</v>
      </c>
      <c r="M41" s="16">
        <f t="shared" si="7"/>
        <v>110</v>
      </c>
      <c r="N41" s="16">
        <f t="shared" si="8"/>
        <v>0</v>
      </c>
      <c r="O41" s="16">
        <f t="shared" si="9"/>
        <v>42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'[1]28'!B44</f>
        <v>110</v>
      </c>
      <c r="C42" s="16">
        <f>'[1]28'!C44</f>
        <v>0</v>
      </c>
      <c r="D42" s="16">
        <f>'[1]28'!D44</f>
        <v>245</v>
      </c>
      <c r="E42" s="16">
        <f>'[1]28'!E44</f>
        <v>0</v>
      </c>
      <c r="F42" s="15">
        <f t="shared" si="6"/>
        <v>355</v>
      </c>
      <c r="G42" s="15">
        <f>'[1]28'!H44</f>
        <v>110</v>
      </c>
      <c r="H42" s="16">
        <f>'[1]28'!I44</f>
        <v>0</v>
      </c>
      <c r="I42" s="16">
        <f>'[1]28'!J44</f>
        <v>45</v>
      </c>
      <c r="J42" s="16">
        <f>'[1]28'!K44</f>
        <v>0</v>
      </c>
      <c r="K42" s="15">
        <f t="shared" si="4"/>
        <v>155</v>
      </c>
      <c r="L42" s="18">
        <f>frq!C42</f>
        <v>1</v>
      </c>
      <c r="M42" s="16">
        <f t="shared" si="7"/>
        <v>110</v>
      </c>
      <c r="N42" s="16">
        <f t="shared" si="8"/>
        <v>0</v>
      </c>
      <c r="O42" s="16">
        <f t="shared" si="9"/>
        <v>45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'[1]28'!B45</f>
        <v>110</v>
      </c>
      <c r="C43" s="16">
        <f>'[1]28'!C45</f>
        <v>0</v>
      </c>
      <c r="D43" s="16">
        <f>'[1]28'!D45</f>
        <v>245</v>
      </c>
      <c r="E43" s="16">
        <f>'[1]28'!E45</f>
        <v>0</v>
      </c>
      <c r="F43" s="15">
        <f t="shared" si="6"/>
        <v>355</v>
      </c>
      <c r="G43" s="15">
        <f>'[1]28'!H45</f>
        <v>110</v>
      </c>
      <c r="H43" s="16">
        <f>'[1]28'!I45</f>
        <v>0</v>
      </c>
      <c r="I43" s="16">
        <f>'[1]28'!J45</f>
        <v>45</v>
      </c>
      <c r="J43" s="16">
        <f>'[1]28'!K45</f>
        <v>0</v>
      </c>
      <c r="K43" s="15">
        <f t="shared" si="4"/>
        <v>155</v>
      </c>
      <c r="L43" s="18">
        <f>frq!C43</f>
        <v>1</v>
      </c>
      <c r="M43" s="16">
        <f t="shared" si="7"/>
        <v>110</v>
      </c>
      <c r="N43" s="16">
        <f t="shared" si="8"/>
        <v>0</v>
      </c>
      <c r="O43" s="16">
        <f t="shared" si="9"/>
        <v>45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'[1]28'!B46</f>
        <v>110</v>
      </c>
      <c r="C44" s="16">
        <f>'[1]28'!C46</f>
        <v>0</v>
      </c>
      <c r="D44" s="16">
        <f>'[1]28'!D46</f>
        <v>245</v>
      </c>
      <c r="E44" s="16">
        <f>'[1]28'!E46</f>
        <v>0</v>
      </c>
      <c r="F44" s="15">
        <f t="shared" si="6"/>
        <v>355</v>
      </c>
      <c r="G44" s="15">
        <f>'[1]28'!H46</f>
        <v>110</v>
      </c>
      <c r="H44" s="16">
        <f>'[1]28'!I46</f>
        <v>0</v>
      </c>
      <c r="I44" s="16">
        <f>'[1]28'!J46</f>
        <v>45</v>
      </c>
      <c r="J44" s="16">
        <f>'[1]28'!K46</f>
        <v>0</v>
      </c>
      <c r="K44" s="15">
        <f t="shared" si="4"/>
        <v>155</v>
      </c>
      <c r="L44" s="18">
        <f>frq!C44</f>
        <v>1</v>
      </c>
      <c r="M44" s="16">
        <f t="shared" si="7"/>
        <v>110</v>
      </c>
      <c r="N44" s="16">
        <f t="shared" si="8"/>
        <v>0</v>
      </c>
      <c r="O44" s="16">
        <f t="shared" si="9"/>
        <v>45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'[1]28'!B47</f>
        <v>110</v>
      </c>
      <c r="C45" s="16">
        <f>'[1]28'!C47</f>
        <v>0</v>
      </c>
      <c r="D45" s="16">
        <f>'[1]28'!D47</f>
        <v>245</v>
      </c>
      <c r="E45" s="16">
        <f>'[1]28'!E47</f>
        <v>0</v>
      </c>
      <c r="F45" s="15">
        <f t="shared" si="6"/>
        <v>355</v>
      </c>
      <c r="G45" s="15">
        <f>'[1]28'!H47</f>
        <v>110</v>
      </c>
      <c r="H45" s="16">
        <f>'[1]28'!I47</f>
        <v>0</v>
      </c>
      <c r="I45" s="16">
        <f>'[1]28'!J47</f>
        <v>45</v>
      </c>
      <c r="J45" s="16">
        <f>'[1]28'!K47</f>
        <v>0</v>
      </c>
      <c r="K45" s="15">
        <f t="shared" si="4"/>
        <v>155</v>
      </c>
      <c r="L45" s="18">
        <f>frq!C45</f>
        <v>1</v>
      </c>
      <c r="M45" s="16">
        <f t="shared" si="7"/>
        <v>110</v>
      </c>
      <c r="N45" s="16">
        <f t="shared" si="8"/>
        <v>0</v>
      </c>
      <c r="O45" s="16">
        <f t="shared" si="9"/>
        <v>45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'[1]28'!B48</f>
        <v>110</v>
      </c>
      <c r="C46" s="16">
        <f>'[1]28'!C48</f>
        <v>0</v>
      </c>
      <c r="D46" s="16">
        <f>'[1]28'!D48</f>
        <v>245</v>
      </c>
      <c r="E46" s="16">
        <f>'[1]28'!E48</f>
        <v>0</v>
      </c>
      <c r="F46" s="15">
        <f t="shared" si="6"/>
        <v>355</v>
      </c>
      <c r="G46" s="15">
        <f>'[1]28'!H48</f>
        <v>110</v>
      </c>
      <c r="H46" s="16">
        <f>'[1]28'!I48</f>
        <v>0</v>
      </c>
      <c r="I46" s="16">
        <f>'[1]28'!J48</f>
        <v>45</v>
      </c>
      <c r="J46" s="16">
        <f>'[1]28'!K48</f>
        <v>0</v>
      </c>
      <c r="K46" s="15">
        <f t="shared" si="4"/>
        <v>155</v>
      </c>
      <c r="L46" s="18">
        <f>frq!C46</f>
        <v>1</v>
      </c>
      <c r="M46" s="16">
        <f t="shared" si="7"/>
        <v>110</v>
      </c>
      <c r="N46" s="16">
        <f t="shared" si="8"/>
        <v>0</v>
      </c>
      <c r="O46" s="16">
        <f t="shared" si="9"/>
        <v>45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'[1]28'!B49</f>
        <v>110</v>
      </c>
      <c r="C47" s="16">
        <f>'[1]28'!C49</f>
        <v>0</v>
      </c>
      <c r="D47" s="16">
        <f>'[1]28'!D49</f>
        <v>235</v>
      </c>
      <c r="E47" s="16">
        <f>'[1]28'!E49</f>
        <v>0</v>
      </c>
      <c r="F47" s="15">
        <f t="shared" si="6"/>
        <v>345</v>
      </c>
      <c r="G47" s="15">
        <f>'[1]28'!H49</f>
        <v>110</v>
      </c>
      <c r="H47" s="16">
        <f>'[1]28'!I49</f>
        <v>0</v>
      </c>
      <c r="I47" s="16">
        <f>'[1]28'!J49</f>
        <v>48</v>
      </c>
      <c r="J47" s="16">
        <f>'[1]28'!K49</f>
        <v>0</v>
      </c>
      <c r="K47" s="15">
        <f t="shared" si="4"/>
        <v>158</v>
      </c>
      <c r="L47" s="18">
        <f>frq!C47</f>
        <v>1</v>
      </c>
      <c r="M47" s="16">
        <f t="shared" si="7"/>
        <v>110</v>
      </c>
      <c r="N47" s="16">
        <f t="shared" si="8"/>
        <v>0</v>
      </c>
      <c r="O47" s="16">
        <f t="shared" si="9"/>
        <v>48</v>
      </c>
      <c r="P47" s="16">
        <f t="shared" si="10"/>
        <v>0</v>
      </c>
      <c r="Q47" s="17">
        <f t="shared" si="5"/>
        <v>158</v>
      </c>
    </row>
    <row r="48" spans="1:17">
      <c r="A48" s="8" t="s">
        <v>90</v>
      </c>
      <c r="B48" s="15">
        <f>'[1]28'!B50</f>
        <v>110</v>
      </c>
      <c r="C48" s="16">
        <f>'[1]28'!C50</f>
        <v>60</v>
      </c>
      <c r="D48" s="16">
        <f>'[1]28'!D50</f>
        <v>235</v>
      </c>
      <c r="E48" s="16">
        <f>'[1]28'!E50</f>
        <v>0</v>
      </c>
      <c r="F48" s="15">
        <f t="shared" si="6"/>
        <v>405</v>
      </c>
      <c r="G48" s="15">
        <f>'[1]28'!H50</f>
        <v>110</v>
      </c>
      <c r="H48" s="16">
        <f>'[1]28'!I50</f>
        <v>0</v>
      </c>
      <c r="I48" s="16">
        <f>'[1]28'!J50</f>
        <v>42</v>
      </c>
      <c r="J48" s="16">
        <f>'[1]28'!K50</f>
        <v>0</v>
      </c>
      <c r="K48" s="15">
        <f t="shared" si="4"/>
        <v>152</v>
      </c>
      <c r="L48" s="18">
        <f>frq!C48</f>
        <v>1</v>
      </c>
      <c r="M48" s="16">
        <f t="shared" si="7"/>
        <v>110</v>
      </c>
      <c r="N48" s="16">
        <f t="shared" si="8"/>
        <v>0</v>
      </c>
      <c r="O48" s="16">
        <f t="shared" si="9"/>
        <v>42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'[1]28'!B51</f>
        <v>110</v>
      </c>
      <c r="C49" s="16">
        <f>'[1]28'!C51</f>
        <v>0</v>
      </c>
      <c r="D49" s="16">
        <f>'[1]28'!D51</f>
        <v>235</v>
      </c>
      <c r="E49" s="16">
        <f>'[1]28'!E51</f>
        <v>0</v>
      </c>
      <c r="F49" s="15">
        <f t="shared" si="6"/>
        <v>345</v>
      </c>
      <c r="G49" s="15">
        <f>'[1]28'!H51</f>
        <v>110</v>
      </c>
      <c r="H49" s="16">
        <f>'[1]28'!I51</f>
        <v>0</v>
      </c>
      <c r="I49" s="16">
        <f>'[1]28'!J51</f>
        <v>45</v>
      </c>
      <c r="J49" s="16">
        <f>'[1]28'!K51</f>
        <v>0</v>
      </c>
      <c r="K49" s="15">
        <f t="shared" si="4"/>
        <v>155</v>
      </c>
      <c r="L49" s="18">
        <f>frq!C49</f>
        <v>1</v>
      </c>
      <c r="M49" s="16">
        <f t="shared" si="7"/>
        <v>110</v>
      </c>
      <c r="N49" s="16">
        <f t="shared" si="8"/>
        <v>0</v>
      </c>
      <c r="O49" s="16">
        <f t="shared" si="9"/>
        <v>45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'[1]28'!B52</f>
        <v>110</v>
      </c>
      <c r="C50" s="16">
        <f>'[1]28'!C52</f>
        <v>0</v>
      </c>
      <c r="D50" s="16">
        <f>'[1]28'!D52</f>
        <v>235</v>
      </c>
      <c r="E50" s="16">
        <f>'[1]28'!E52</f>
        <v>0</v>
      </c>
      <c r="F50" s="15">
        <f t="shared" si="6"/>
        <v>345</v>
      </c>
      <c r="G50" s="15">
        <f>'[1]28'!H52</f>
        <v>110</v>
      </c>
      <c r="H50" s="16">
        <f>'[1]28'!I52</f>
        <v>0</v>
      </c>
      <c r="I50" s="16">
        <f>'[1]28'!J52</f>
        <v>45</v>
      </c>
      <c r="J50" s="16">
        <f>'[1]28'!K52</f>
        <v>0</v>
      </c>
      <c r="K50" s="15">
        <f t="shared" si="4"/>
        <v>155</v>
      </c>
      <c r="L50" s="18">
        <f>frq!C50</f>
        <v>1</v>
      </c>
      <c r="M50" s="16">
        <f t="shared" si="7"/>
        <v>110</v>
      </c>
      <c r="N50" s="16">
        <f t="shared" si="8"/>
        <v>0</v>
      </c>
      <c r="O50" s="16">
        <f t="shared" si="9"/>
        <v>45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'[1]28'!B53</f>
        <v>110</v>
      </c>
      <c r="C51" s="16">
        <f>'[1]28'!C53</f>
        <v>0</v>
      </c>
      <c r="D51" s="16">
        <f>'[1]28'!D53</f>
        <v>235</v>
      </c>
      <c r="E51" s="16">
        <f>'[1]28'!E53</f>
        <v>0</v>
      </c>
      <c r="F51" s="15">
        <f t="shared" si="6"/>
        <v>345</v>
      </c>
      <c r="G51" s="15">
        <f>'[1]28'!H53</f>
        <v>110</v>
      </c>
      <c r="H51" s="16">
        <f>'[1]28'!I53</f>
        <v>0</v>
      </c>
      <c r="I51" s="16">
        <f>'[1]28'!J53</f>
        <v>45</v>
      </c>
      <c r="J51" s="16">
        <f>'[1]28'!K53</f>
        <v>0</v>
      </c>
      <c r="K51" s="15">
        <f t="shared" si="4"/>
        <v>155</v>
      </c>
      <c r="L51" s="18">
        <f>frq!C51</f>
        <v>1</v>
      </c>
      <c r="M51" s="16">
        <f t="shared" si="7"/>
        <v>110</v>
      </c>
      <c r="N51" s="16">
        <f t="shared" si="8"/>
        <v>0</v>
      </c>
      <c r="O51" s="16">
        <f t="shared" si="9"/>
        <v>45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'[1]28'!B54</f>
        <v>110</v>
      </c>
      <c r="C52" s="16">
        <f>'[1]28'!C54</f>
        <v>0</v>
      </c>
      <c r="D52" s="16">
        <f>'[1]28'!D54</f>
        <v>235</v>
      </c>
      <c r="E52" s="16">
        <f>'[1]28'!E54</f>
        <v>0</v>
      </c>
      <c r="F52" s="15">
        <f t="shared" si="6"/>
        <v>345</v>
      </c>
      <c r="G52" s="15">
        <f>'[1]28'!H54</f>
        <v>110</v>
      </c>
      <c r="H52" s="16">
        <f>'[1]28'!I54</f>
        <v>0</v>
      </c>
      <c r="I52" s="16">
        <f>'[1]28'!J54</f>
        <v>45</v>
      </c>
      <c r="J52" s="16">
        <f>'[1]28'!K54</f>
        <v>0</v>
      </c>
      <c r="K52" s="15">
        <f t="shared" si="4"/>
        <v>155</v>
      </c>
      <c r="L52" s="18">
        <f>frq!C52</f>
        <v>1</v>
      </c>
      <c r="M52" s="16">
        <f t="shared" si="7"/>
        <v>110</v>
      </c>
      <c r="N52" s="16">
        <f t="shared" si="8"/>
        <v>0</v>
      </c>
      <c r="O52" s="16">
        <f t="shared" si="9"/>
        <v>45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'[1]28'!B55</f>
        <v>110</v>
      </c>
      <c r="C53" s="16">
        <f>'[1]28'!C55</f>
        <v>0</v>
      </c>
      <c r="D53" s="16">
        <f>'[1]28'!D55</f>
        <v>235</v>
      </c>
      <c r="E53" s="16">
        <f>'[1]28'!E55</f>
        <v>0</v>
      </c>
      <c r="F53" s="15">
        <f t="shared" si="6"/>
        <v>345</v>
      </c>
      <c r="G53" s="15">
        <f>'[1]28'!H55</f>
        <v>110</v>
      </c>
      <c r="H53" s="16">
        <f>'[1]28'!I55</f>
        <v>0</v>
      </c>
      <c r="I53" s="16">
        <f>'[1]28'!J55</f>
        <v>45</v>
      </c>
      <c r="J53" s="16">
        <f>'[1]28'!K55</f>
        <v>0</v>
      </c>
      <c r="K53" s="15">
        <f t="shared" si="4"/>
        <v>155</v>
      </c>
      <c r="L53" s="18">
        <f>frq!C53</f>
        <v>1</v>
      </c>
      <c r="M53" s="16">
        <f t="shared" si="7"/>
        <v>110</v>
      </c>
      <c r="N53" s="16">
        <f t="shared" si="8"/>
        <v>0</v>
      </c>
      <c r="O53" s="16">
        <f t="shared" si="9"/>
        <v>45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'[1]28'!B56</f>
        <v>110</v>
      </c>
      <c r="C54" s="16">
        <f>'[1]28'!C56</f>
        <v>0</v>
      </c>
      <c r="D54" s="16">
        <f>'[1]28'!D56</f>
        <v>235</v>
      </c>
      <c r="E54" s="16">
        <f>'[1]28'!E56</f>
        <v>0</v>
      </c>
      <c r="F54" s="15">
        <f t="shared" si="6"/>
        <v>345</v>
      </c>
      <c r="G54" s="15">
        <f>'[1]28'!H56</f>
        <v>110</v>
      </c>
      <c r="H54" s="16">
        <f>'[1]28'!I56</f>
        <v>0</v>
      </c>
      <c r="I54" s="16">
        <f>'[1]28'!J56</f>
        <v>45</v>
      </c>
      <c r="J54" s="16">
        <f>'[1]28'!K56</f>
        <v>0</v>
      </c>
      <c r="K54" s="15">
        <f t="shared" si="4"/>
        <v>155</v>
      </c>
      <c r="L54" s="18">
        <f>frq!C54</f>
        <v>1</v>
      </c>
      <c r="M54" s="16">
        <f t="shared" si="7"/>
        <v>110</v>
      </c>
      <c r="N54" s="16">
        <f t="shared" si="8"/>
        <v>0</v>
      </c>
      <c r="O54" s="16">
        <f t="shared" si="9"/>
        <v>45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'[1]28'!B57</f>
        <v>110</v>
      </c>
      <c r="C55" s="16">
        <f>'[1]28'!C57</f>
        <v>0</v>
      </c>
      <c r="D55" s="16">
        <f>'[1]28'!D57</f>
        <v>235</v>
      </c>
      <c r="E55" s="16">
        <f>'[1]28'!E57</f>
        <v>0</v>
      </c>
      <c r="F55" s="15">
        <f t="shared" si="6"/>
        <v>345</v>
      </c>
      <c r="G55" s="15">
        <f>'[1]28'!H57</f>
        <v>110</v>
      </c>
      <c r="H55" s="16">
        <f>'[1]28'!I57</f>
        <v>0</v>
      </c>
      <c r="I55" s="16">
        <f>'[1]28'!J57</f>
        <v>45</v>
      </c>
      <c r="J55" s="16">
        <f>'[1]28'!K57</f>
        <v>0</v>
      </c>
      <c r="K55" s="15">
        <f t="shared" si="4"/>
        <v>155</v>
      </c>
      <c r="L55" s="18">
        <f>frq!C55</f>
        <v>1</v>
      </c>
      <c r="M55" s="16">
        <f t="shared" si="7"/>
        <v>110</v>
      </c>
      <c r="N55" s="16">
        <f t="shared" si="8"/>
        <v>0</v>
      </c>
      <c r="O55" s="16">
        <f t="shared" si="9"/>
        <v>45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'[1]28'!B58</f>
        <v>110</v>
      </c>
      <c r="C56" s="16">
        <f>'[1]28'!C58</f>
        <v>0</v>
      </c>
      <c r="D56" s="16">
        <f>'[1]28'!D58</f>
        <v>235</v>
      </c>
      <c r="E56" s="16">
        <f>'[1]28'!E58</f>
        <v>0</v>
      </c>
      <c r="F56" s="15">
        <f t="shared" si="6"/>
        <v>345</v>
      </c>
      <c r="G56" s="15">
        <f>'[1]28'!H58</f>
        <v>110</v>
      </c>
      <c r="H56" s="16">
        <f>'[1]28'!I58</f>
        <v>0</v>
      </c>
      <c r="I56" s="16">
        <f>'[1]28'!J58</f>
        <v>42</v>
      </c>
      <c r="J56" s="16">
        <f>'[1]28'!K58</f>
        <v>0</v>
      </c>
      <c r="K56" s="15">
        <f t="shared" si="4"/>
        <v>152</v>
      </c>
      <c r="L56" s="18">
        <f>frq!C56</f>
        <v>1</v>
      </c>
      <c r="M56" s="16">
        <f t="shared" si="7"/>
        <v>110</v>
      </c>
      <c r="N56" s="16">
        <f t="shared" si="8"/>
        <v>0</v>
      </c>
      <c r="O56" s="16">
        <f t="shared" si="9"/>
        <v>42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'[1]28'!B59</f>
        <v>110</v>
      </c>
      <c r="C57" s="16">
        <f>'[1]28'!C59</f>
        <v>0</v>
      </c>
      <c r="D57" s="16">
        <f>'[1]28'!D59</f>
        <v>235</v>
      </c>
      <c r="E57" s="16">
        <f>'[1]28'!E59</f>
        <v>0</v>
      </c>
      <c r="F57" s="15">
        <f t="shared" si="6"/>
        <v>345</v>
      </c>
      <c r="G57" s="15">
        <f>'[1]28'!H59</f>
        <v>110</v>
      </c>
      <c r="H57" s="16">
        <f>'[1]28'!I59</f>
        <v>0</v>
      </c>
      <c r="I57" s="16">
        <f>'[1]28'!J59</f>
        <v>48</v>
      </c>
      <c r="J57" s="16">
        <f>'[1]28'!K59</f>
        <v>0</v>
      </c>
      <c r="K57" s="15">
        <f t="shared" si="4"/>
        <v>158</v>
      </c>
      <c r="L57" s="18">
        <f>frq!C57</f>
        <v>1</v>
      </c>
      <c r="M57" s="16">
        <f t="shared" si="7"/>
        <v>110</v>
      </c>
      <c r="N57" s="16">
        <f t="shared" si="8"/>
        <v>0</v>
      </c>
      <c r="O57" s="16">
        <f t="shared" si="9"/>
        <v>48</v>
      </c>
      <c r="P57" s="16">
        <f t="shared" si="10"/>
        <v>0</v>
      </c>
      <c r="Q57" s="17">
        <f t="shared" si="5"/>
        <v>158</v>
      </c>
    </row>
    <row r="58" spans="1:17">
      <c r="A58" s="8" t="s">
        <v>100</v>
      </c>
      <c r="B58" s="15">
        <f>'[1]28'!B60</f>
        <v>110</v>
      </c>
      <c r="C58" s="16">
        <f>'[1]28'!C60</f>
        <v>0</v>
      </c>
      <c r="D58" s="16">
        <f>'[1]28'!D60</f>
        <v>235</v>
      </c>
      <c r="E58" s="16">
        <f>'[1]28'!E60</f>
        <v>0</v>
      </c>
      <c r="F58" s="15">
        <f t="shared" si="6"/>
        <v>345</v>
      </c>
      <c r="G58" s="15">
        <f>'[1]28'!H60</f>
        <v>110</v>
      </c>
      <c r="H58" s="16">
        <f>'[1]28'!I60</f>
        <v>0</v>
      </c>
      <c r="I58" s="16">
        <f>'[1]28'!J60</f>
        <v>45</v>
      </c>
      <c r="J58" s="16">
        <f>'[1]28'!K60</f>
        <v>0</v>
      </c>
      <c r="K58" s="15">
        <f t="shared" si="4"/>
        <v>155</v>
      </c>
      <c r="L58" s="18">
        <f>frq!C58</f>
        <v>1</v>
      </c>
      <c r="M58" s="16">
        <f t="shared" si="7"/>
        <v>110</v>
      </c>
      <c r="N58" s="16">
        <f t="shared" si="8"/>
        <v>0</v>
      </c>
      <c r="O58" s="16">
        <f t="shared" si="9"/>
        <v>45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'[1]28'!B61</f>
        <v>110</v>
      </c>
      <c r="C59" s="16">
        <f>'[1]28'!C61</f>
        <v>0</v>
      </c>
      <c r="D59" s="16">
        <f>'[1]28'!D61</f>
        <v>235</v>
      </c>
      <c r="E59" s="16">
        <f>'[1]28'!E61</f>
        <v>0</v>
      </c>
      <c r="F59" s="15">
        <f t="shared" si="6"/>
        <v>345</v>
      </c>
      <c r="G59" s="15">
        <f>'[1]28'!H61</f>
        <v>110</v>
      </c>
      <c r="H59" s="16">
        <f>'[1]28'!I61</f>
        <v>0</v>
      </c>
      <c r="I59" s="16">
        <f>'[1]28'!J61</f>
        <v>45</v>
      </c>
      <c r="J59" s="16">
        <f>'[1]28'!K61</f>
        <v>0</v>
      </c>
      <c r="K59" s="15">
        <f t="shared" si="4"/>
        <v>155</v>
      </c>
      <c r="L59" s="18">
        <f>frq!C59</f>
        <v>1</v>
      </c>
      <c r="M59" s="16">
        <f t="shared" si="7"/>
        <v>110</v>
      </c>
      <c r="N59" s="16">
        <f t="shared" si="8"/>
        <v>0</v>
      </c>
      <c r="O59" s="16">
        <f t="shared" si="9"/>
        <v>45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'[1]28'!B62</f>
        <v>110</v>
      </c>
      <c r="C60" s="16">
        <f>'[1]28'!C62</f>
        <v>0</v>
      </c>
      <c r="D60" s="16">
        <f>'[1]28'!D62</f>
        <v>235</v>
      </c>
      <c r="E60" s="16">
        <f>'[1]28'!E62</f>
        <v>0</v>
      </c>
      <c r="F60" s="15">
        <f t="shared" si="6"/>
        <v>345</v>
      </c>
      <c r="G60" s="15">
        <f>'[1]28'!H62</f>
        <v>110</v>
      </c>
      <c r="H60" s="16">
        <f>'[1]28'!I62</f>
        <v>0</v>
      </c>
      <c r="I60" s="16">
        <f>'[1]28'!J62</f>
        <v>45</v>
      </c>
      <c r="J60" s="16">
        <f>'[1]28'!K62</f>
        <v>0</v>
      </c>
      <c r="K60" s="15">
        <f t="shared" si="4"/>
        <v>155</v>
      </c>
      <c r="L60" s="18">
        <f>frq!C60</f>
        <v>1</v>
      </c>
      <c r="M60" s="16">
        <f t="shared" si="7"/>
        <v>110</v>
      </c>
      <c r="N60" s="16">
        <f t="shared" si="8"/>
        <v>0</v>
      </c>
      <c r="O60" s="16">
        <f t="shared" si="9"/>
        <v>45</v>
      </c>
      <c r="P60" s="16">
        <f t="shared" si="10"/>
        <v>0</v>
      </c>
      <c r="Q60" s="17">
        <f t="shared" si="5"/>
        <v>155</v>
      </c>
    </row>
    <row r="61" spans="1:17">
      <c r="A61" s="8" t="s">
        <v>103</v>
      </c>
      <c r="B61" s="15">
        <f>'[1]28'!B63</f>
        <v>110</v>
      </c>
      <c r="C61" s="16">
        <f>'[1]28'!C63</f>
        <v>0</v>
      </c>
      <c r="D61" s="16">
        <f>'[1]28'!D63</f>
        <v>235</v>
      </c>
      <c r="E61" s="16">
        <f>'[1]28'!E63</f>
        <v>0</v>
      </c>
      <c r="F61" s="15">
        <f t="shared" si="6"/>
        <v>345</v>
      </c>
      <c r="G61" s="15">
        <f>'[1]28'!H63</f>
        <v>110</v>
      </c>
      <c r="H61" s="16">
        <f>'[1]28'!I63</f>
        <v>0</v>
      </c>
      <c r="I61" s="16">
        <f>'[1]28'!J63</f>
        <v>45</v>
      </c>
      <c r="J61" s="16">
        <f>'[1]28'!K63</f>
        <v>0</v>
      </c>
      <c r="K61" s="15">
        <f t="shared" si="4"/>
        <v>155</v>
      </c>
      <c r="L61" s="18">
        <f>frq!C61</f>
        <v>1</v>
      </c>
      <c r="M61" s="16">
        <f t="shared" si="7"/>
        <v>110</v>
      </c>
      <c r="N61" s="16">
        <f t="shared" si="8"/>
        <v>0</v>
      </c>
      <c r="O61" s="16">
        <f t="shared" si="9"/>
        <v>45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'[1]28'!B64</f>
        <v>110</v>
      </c>
      <c r="C62" s="16">
        <f>'[1]28'!C64</f>
        <v>0</v>
      </c>
      <c r="D62" s="16">
        <f>'[1]28'!D64</f>
        <v>235</v>
      </c>
      <c r="E62" s="16">
        <f>'[1]28'!E64</f>
        <v>0</v>
      </c>
      <c r="F62" s="15">
        <f t="shared" si="6"/>
        <v>345</v>
      </c>
      <c r="G62" s="15">
        <f>'[1]28'!H64</f>
        <v>110</v>
      </c>
      <c r="H62" s="16">
        <f>'[1]28'!I64</f>
        <v>0</v>
      </c>
      <c r="I62" s="16">
        <f>'[1]28'!J64</f>
        <v>42</v>
      </c>
      <c r="J62" s="16">
        <f>'[1]28'!K64</f>
        <v>0</v>
      </c>
      <c r="K62" s="15">
        <f t="shared" si="4"/>
        <v>152</v>
      </c>
      <c r="L62" s="18">
        <f>frq!C62</f>
        <v>1</v>
      </c>
      <c r="M62" s="16">
        <f t="shared" si="7"/>
        <v>110</v>
      </c>
      <c r="N62" s="16">
        <f t="shared" si="8"/>
        <v>0</v>
      </c>
      <c r="O62" s="16">
        <f t="shared" si="9"/>
        <v>42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'[1]28'!B65</f>
        <v>110</v>
      </c>
      <c r="C63" s="16">
        <f>'[1]28'!C65</f>
        <v>0</v>
      </c>
      <c r="D63" s="16">
        <f>'[1]28'!D65</f>
        <v>235</v>
      </c>
      <c r="E63" s="16">
        <f>'[1]28'!E65</f>
        <v>0</v>
      </c>
      <c r="F63" s="15">
        <f t="shared" si="6"/>
        <v>345</v>
      </c>
      <c r="G63" s="15">
        <f>'[1]28'!H65</f>
        <v>110</v>
      </c>
      <c r="H63" s="16">
        <f>'[1]28'!I65</f>
        <v>0</v>
      </c>
      <c r="I63" s="16">
        <f>'[1]28'!J65</f>
        <v>48</v>
      </c>
      <c r="J63" s="16">
        <f>'[1]28'!K65</f>
        <v>0</v>
      </c>
      <c r="K63" s="15">
        <f t="shared" si="4"/>
        <v>158</v>
      </c>
      <c r="L63" s="18">
        <f>frq!C63</f>
        <v>1</v>
      </c>
      <c r="M63" s="16">
        <f t="shared" si="7"/>
        <v>110</v>
      </c>
      <c r="N63" s="16">
        <f t="shared" si="8"/>
        <v>0</v>
      </c>
      <c r="O63" s="16">
        <f t="shared" si="9"/>
        <v>48</v>
      </c>
      <c r="P63" s="16">
        <f t="shared" si="10"/>
        <v>0</v>
      </c>
      <c r="Q63" s="17">
        <f t="shared" si="5"/>
        <v>158</v>
      </c>
    </row>
    <row r="64" spans="1:17">
      <c r="A64" s="8" t="s">
        <v>106</v>
      </c>
      <c r="B64" s="15">
        <f>'[1]28'!B66</f>
        <v>110</v>
      </c>
      <c r="C64" s="16">
        <f>'[1]28'!C66</f>
        <v>0</v>
      </c>
      <c r="D64" s="16">
        <f>'[1]28'!D66</f>
        <v>235</v>
      </c>
      <c r="E64" s="16">
        <f>'[1]28'!E66</f>
        <v>0</v>
      </c>
      <c r="F64" s="15">
        <f t="shared" si="6"/>
        <v>345</v>
      </c>
      <c r="G64" s="15">
        <f>'[1]28'!H66</f>
        <v>110</v>
      </c>
      <c r="H64" s="16">
        <f>'[1]28'!I66</f>
        <v>0</v>
      </c>
      <c r="I64" s="16">
        <f>'[1]28'!J66</f>
        <v>45</v>
      </c>
      <c r="J64" s="16">
        <f>'[1]28'!K66</f>
        <v>0</v>
      </c>
      <c r="K64" s="15">
        <f t="shared" si="4"/>
        <v>155</v>
      </c>
      <c r="L64" s="18">
        <f>frq!C64</f>
        <v>1</v>
      </c>
      <c r="M64" s="16">
        <f t="shared" si="7"/>
        <v>110</v>
      </c>
      <c r="N64" s="16">
        <f t="shared" si="8"/>
        <v>0</v>
      </c>
      <c r="O64" s="16">
        <f t="shared" si="9"/>
        <v>45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'[1]28'!B67</f>
        <v>110</v>
      </c>
      <c r="C65" s="16">
        <f>'[1]28'!C67</f>
        <v>0</v>
      </c>
      <c r="D65" s="16">
        <f>'[1]28'!D67</f>
        <v>235</v>
      </c>
      <c r="E65" s="16">
        <f>'[1]28'!E67</f>
        <v>0</v>
      </c>
      <c r="F65" s="15">
        <f t="shared" si="6"/>
        <v>345</v>
      </c>
      <c r="G65" s="15">
        <f>'[1]28'!H67</f>
        <v>110</v>
      </c>
      <c r="H65" s="16">
        <f>'[1]28'!I67</f>
        <v>0</v>
      </c>
      <c r="I65" s="16">
        <f>'[1]28'!J67</f>
        <v>45</v>
      </c>
      <c r="J65" s="16">
        <f>'[1]28'!K67</f>
        <v>0</v>
      </c>
      <c r="K65" s="15">
        <f t="shared" si="4"/>
        <v>155</v>
      </c>
      <c r="L65" s="18">
        <f>frq!C65</f>
        <v>1</v>
      </c>
      <c r="M65" s="16">
        <f t="shared" si="7"/>
        <v>110</v>
      </c>
      <c r="N65" s="16">
        <f t="shared" si="8"/>
        <v>0</v>
      </c>
      <c r="O65" s="16">
        <f t="shared" si="9"/>
        <v>45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'[1]28'!B68</f>
        <v>110</v>
      </c>
      <c r="C66" s="16">
        <f>'[1]28'!C68</f>
        <v>0</v>
      </c>
      <c r="D66" s="16">
        <f>'[1]28'!D68</f>
        <v>235</v>
      </c>
      <c r="E66" s="16">
        <f>'[1]28'!E68</f>
        <v>0</v>
      </c>
      <c r="F66" s="15">
        <f t="shared" si="6"/>
        <v>345</v>
      </c>
      <c r="G66" s="15">
        <f>'[1]28'!H68</f>
        <v>110</v>
      </c>
      <c r="H66" s="16">
        <f>'[1]28'!I68</f>
        <v>0</v>
      </c>
      <c r="I66" s="16">
        <f>'[1]28'!J68</f>
        <v>45</v>
      </c>
      <c r="J66" s="16">
        <f>'[1]28'!K68</f>
        <v>0</v>
      </c>
      <c r="K66" s="15">
        <f t="shared" si="4"/>
        <v>155</v>
      </c>
      <c r="L66" s="18">
        <f>frq!C66</f>
        <v>1</v>
      </c>
      <c r="M66" s="16">
        <f t="shared" si="7"/>
        <v>110</v>
      </c>
      <c r="N66" s="16">
        <f t="shared" si="8"/>
        <v>0</v>
      </c>
      <c r="O66" s="16">
        <f t="shared" si="9"/>
        <v>45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'[1]28'!B69</f>
        <v>110</v>
      </c>
      <c r="C67" s="16">
        <f>'[1]28'!C69</f>
        <v>0</v>
      </c>
      <c r="D67" s="16">
        <f>'[1]28'!D69</f>
        <v>235</v>
      </c>
      <c r="E67" s="16">
        <f>'[1]28'!E69</f>
        <v>0</v>
      </c>
      <c r="F67" s="15">
        <f t="shared" si="6"/>
        <v>345</v>
      </c>
      <c r="G67" s="15">
        <f>'[1]28'!H69</f>
        <v>110</v>
      </c>
      <c r="H67" s="16">
        <f>'[1]28'!I69</f>
        <v>0</v>
      </c>
      <c r="I67" s="16">
        <f>'[1]28'!J69</f>
        <v>45</v>
      </c>
      <c r="J67" s="16">
        <f>'[1]28'!K69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110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'[1]28'!B70</f>
        <v>110</v>
      </c>
      <c r="C68" s="16">
        <f>'[1]28'!C70</f>
        <v>0</v>
      </c>
      <c r="D68" s="16">
        <f>'[1]28'!D70</f>
        <v>235</v>
      </c>
      <c r="E68" s="16">
        <f>'[1]28'!E70</f>
        <v>0</v>
      </c>
      <c r="F68" s="15">
        <f t="shared" si="6"/>
        <v>345</v>
      </c>
      <c r="G68" s="15">
        <f>'[1]28'!H70</f>
        <v>110</v>
      </c>
      <c r="H68" s="16">
        <f>'[1]28'!I70</f>
        <v>0</v>
      </c>
      <c r="I68" s="16">
        <f>'[1]28'!J70</f>
        <v>42</v>
      </c>
      <c r="J68" s="16">
        <f>'[1]28'!K70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110</v>
      </c>
      <c r="N68" s="16">
        <f t="shared" si="12"/>
        <v>0</v>
      </c>
      <c r="O68" s="16">
        <f t="shared" si="13"/>
        <v>42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'[1]28'!B71</f>
        <v>110</v>
      </c>
      <c r="C69" s="16">
        <f>'[1]28'!C71</f>
        <v>0</v>
      </c>
      <c r="D69" s="16">
        <f>'[1]28'!D71</f>
        <v>235</v>
      </c>
      <c r="E69" s="16">
        <f>'[1]28'!E71</f>
        <v>0</v>
      </c>
      <c r="F69" s="15">
        <f t="shared" ref="F69:F98" si="17">SUM(B69:E69)</f>
        <v>345</v>
      </c>
      <c r="G69" s="15">
        <f>'[1]28'!H71</f>
        <v>110</v>
      </c>
      <c r="H69" s="16">
        <f>'[1]28'!I71</f>
        <v>0</v>
      </c>
      <c r="I69" s="16">
        <f>'[1]28'!J71</f>
        <v>48</v>
      </c>
      <c r="J69" s="16">
        <f>'[1]28'!K71</f>
        <v>0</v>
      </c>
      <c r="K69" s="15">
        <f t="shared" si="15"/>
        <v>158</v>
      </c>
      <c r="L69" s="18">
        <f>frq!C69</f>
        <v>1</v>
      </c>
      <c r="M69" s="16">
        <f t="shared" si="11"/>
        <v>110</v>
      </c>
      <c r="N69" s="16">
        <f t="shared" si="12"/>
        <v>0</v>
      </c>
      <c r="O69" s="16">
        <f t="shared" si="13"/>
        <v>48</v>
      </c>
      <c r="P69" s="16">
        <f t="shared" si="14"/>
        <v>0</v>
      </c>
      <c r="Q69" s="17">
        <f t="shared" si="16"/>
        <v>158</v>
      </c>
      <c r="S69">
        <f>96*4</f>
        <v>384</v>
      </c>
    </row>
    <row r="70" spans="1:19">
      <c r="A70" s="8" t="s">
        <v>112</v>
      </c>
      <c r="B70" s="15">
        <f>'[1]28'!B72</f>
        <v>110</v>
      </c>
      <c r="C70" s="16">
        <f>'[1]28'!C72</f>
        <v>0</v>
      </c>
      <c r="D70" s="16">
        <f>'[1]28'!D72</f>
        <v>235</v>
      </c>
      <c r="E70" s="16">
        <f>'[1]28'!E72</f>
        <v>0</v>
      </c>
      <c r="F70" s="15">
        <f t="shared" si="17"/>
        <v>345</v>
      </c>
      <c r="G70" s="15">
        <f>'[1]28'!H72</f>
        <v>110</v>
      </c>
      <c r="H70" s="16">
        <f>'[1]28'!I72</f>
        <v>0</v>
      </c>
      <c r="I70" s="16">
        <f>'[1]28'!J72</f>
        <v>45</v>
      </c>
      <c r="J70" s="16">
        <f>'[1]28'!K72</f>
        <v>0</v>
      </c>
      <c r="K70" s="15">
        <f t="shared" si="15"/>
        <v>155</v>
      </c>
      <c r="L70" s="18">
        <f>frq!C70</f>
        <v>1</v>
      </c>
      <c r="M70" s="16">
        <f t="shared" si="11"/>
        <v>110</v>
      </c>
      <c r="N70" s="16">
        <f t="shared" si="12"/>
        <v>0</v>
      </c>
      <c r="O70" s="16">
        <f t="shared" si="13"/>
        <v>45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'[1]28'!B73</f>
        <v>110</v>
      </c>
      <c r="C71" s="16">
        <f>'[1]28'!C73</f>
        <v>0</v>
      </c>
      <c r="D71" s="16">
        <f>'[1]28'!D73</f>
        <v>235</v>
      </c>
      <c r="E71" s="16">
        <f>'[1]28'!E73</f>
        <v>0</v>
      </c>
      <c r="F71" s="15">
        <f t="shared" si="17"/>
        <v>345</v>
      </c>
      <c r="G71" s="15">
        <f>'[1]28'!H73</f>
        <v>110</v>
      </c>
      <c r="H71" s="16">
        <f>'[1]28'!I73</f>
        <v>0</v>
      </c>
      <c r="I71" s="16">
        <f>'[1]28'!J73</f>
        <v>45</v>
      </c>
      <c r="J71" s="16">
        <f>'[1]28'!K73</f>
        <v>0</v>
      </c>
      <c r="K71" s="15">
        <f t="shared" si="15"/>
        <v>155</v>
      </c>
      <c r="L71" s="18">
        <f>frq!C71</f>
        <v>1</v>
      </c>
      <c r="M71" s="16">
        <f t="shared" si="11"/>
        <v>110</v>
      </c>
      <c r="N71" s="16">
        <f t="shared" si="12"/>
        <v>0</v>
      </c>
      <c r="O71" s="16">
        <f t="shared" si="13"/>
        <v>45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'[1]28'!B74</f>
        <v>110</v>
      </c>
      <c r="C72" s="16">
        <f>'[1]28'!C74</f>
        <v>0</v>
      </c>
      <c r="D72" s="16">
        <f>'[1]28'!D74</f>
        <v>235</v>
      </c>
      <c r="E72" s="16">
        <f>'[1]28'!E74</f>
        <v>0</v>
      </c>
      <c r="F72" s="15">
        <f t="shared" si="17"/>
        <v>345</v>
      </c>
      <c r="G72" s="15">
        <f>'[1]28'!H74</f>
        <v>110</v>
      </c>
      <c r="H72" s="16">
        <f>'[1]28'!I74</f>
        <v>0</v>
      </c>
      <c r="I72" s="16">
        <f>'[1]28'!J74</f>
        <v>45</v>
      </c>
      <c r="J72" s="16">
        <f>'[1]28'!K74</f>
        <v>0</v>
      </c>
      <c r="K72" s="15">
        <f t="shared" si="15"/>
        <v>155</v>
      </c>
      <c r="L72" s="18">
        <f>frq!C72</f>
        <v>1</v>
      </c>
      <c r="M72" s="16">
        <f t="shared" si="11"/>
        <v>110</v>
      </c>
      <c r="N72" s="16">
        <f t="shared" si="12"/>
        <v>0</v>
      </c>
      <c r="O72" s="16">
        <f t="shared" si="13"/>
        <v>45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'[1]28'!B75</f>
        <v>110</v>
      </c>
      <c r="C73" s="16">
        <f>'[1]28'!C75</f>
        <v>0</v>
      </c>
      <c r="D73" s="16">
        <f>'[1]28'!D75</f>
        <v>235</v>
      </c>
      <c r="E73" s="16">
        <f>'[1]28'!E75</f>
        <v>0</v>
      </c>
      <c r="F73" s="15">
        <f t="shared" si="17"/>
        <v>345</v>
      </c>
      <c r="G73" s="15">
        <f>'[1]28'!H75</f>
        <v>110</v>
      </c>
      <c r="H73" s="16">
        <f>'[1]28'!I75</f>
        <v>0</v>
      </c>
      <c r="I73" s="16">
        <f>'[1]28'!J75</f>
        <v>45</v>
      </c>
      <c r="J73" s="16">
        <f>'[1]28'!K75</f>
        <v>0</v>
      </c>
      <c r="K73" s="15">
        <f t="shared" si="15"/>
        <v>155</v>
      </c>
      <c r="L73" s="18">
        <f>frq!C73</f>
        <v>1</v>
      </c>
      <c r="M73" s="16">
        <f t="shared" si="11"/>
        <v>110</v>
      </c>
      <c r="N73" s="16">
        <f t="shared" si="12"/>
        <v>0</v>
      </c>
      <c r="O73" s="16">
        <f t="shared" si="13"/>
        <v>45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'[1]28'!B76</f>
        <v>110</v>
      </c>
      <c r="C74" s="16">
        <f>'[1]28'!C76</f>
        <v>0</v>
      </c>
      <c r="D74" s="16">
        <f>'[1]28'!D76</f>
        <v>235</v>
      </c>
      <c r="E74" s="16">
        <f>'[1]28'!E76</f>
        <v>0</v>
      </c>
      <c r="F74" s="15">
        <f t="shared" si="17"/>
        <v>345</v>
      </c>
      <c r="G74" s="15">
        <f>'[1]28'!H76</f>
        <v>110</v>
      </c>
      <c r="H74" s="16">
        <f>'[1]28'!I76</f>
        <v>0</v>
      </c>
      <c r="I74" s="16">
        <f>'[1]28'!J76</f>
        <v>42</v>
      </c>
      <c r="J74" s="16">
        <f>'[1]28'!K76</f>
        <v>0</v>
      </c>
      <c r="K74" s="15">
        <f t="shared" si="15"/>
        <v>152</v>
      </c>
      <c r="L74" s="18">
        <f>frq!C74</f>
        <v>1</v>
      </c>
      <c r="M74" s="16">
        <f t="shared" si="11"/>
        <v>110</v>
      </c>
      <c r="N74" s="16">
        <f t="shared" si="12"/>
        <v>0</v>
      </c>
      <c r="O74" s="16">
        <f t="shared" si="13"/>
        <v>42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'[1]28'!B77</f>
        <v>110</v>
      </c>
      <c r="C75" s="16">
        <f>'[1]28'!C77</f>
        <v>0</v>
      </c>
      <c r="D75" s="16">
        <f>'[1]28'!D77</f>
        <v>235</v>
      </c>
      <c r="E75" s="16">
        <f>'[1]28'!E77</f>
        <v>0</v>
      </c>
      <c r="F75" s="15">
        <f t="shared" si="17"/>
        <v>345</v>
      </c>
      <c r="G75" s="15">
        <f>'[1]28'!H77</f>
        <v>110</v>
      </c>
      <c r="H75" s="16">
        <f>'[1]28'!I77</f>
        <v>0</v>
      </c>
      <c r="I75" s="16">
        <f>'[1]28'!J77</f>
        <v>48</v>
      </c>
      <c r="J75" s="16">
        <f>'[1]28'!K77</f>
        <v>0</v>
      </c>
      <c r="K75" s="15">
        <f t="shared" si="15"/>
        <v>158</v>
      </c>
      <c r="L75" s="18">
        <f>frq!C75</f>
        <v>1</v>
      </c>
      <c r="M75" s="16">
        <f t="shared" si="11"/>
        <v>110</v>
      </c>
      <c r="N75" s="16">
        <f t="shared" si="12"/>
        <v>0</v>
      </c>
      <c r="O75" s="16">
        <f t="shared" si="13"/>
        <v>48</v>
      </c>
      <c r="P75" s="16">
        <f t="shared" si="14"/>
        <v>0</v>
      </c>
      <c r="Q75" s="17">
        <f t="shared" si="16"/>
        <v>158</v>
      </c>
    </row>
    <row r="76" spans="1:19">
      <c r="A76" s="8" t="s">
        <v>118</v>
      </c>
      <c r="B76" s="15">
        <f>'[1]28'!B78</f>
        <v>110</v>
      </c>
      <c r="C76" s="16">
        <f>'[1]28'!C78</f>
        <v>0</v>
      </c>
      <c r="D76" s="16">
        <f>'[1]28'!D78</f>
        <v>235</v>
      </c>
      <c r="E76" s="16">
        <f>'[1]28'!E78</f>
        <v>0</v>
      </c>
      <c r="F76" s="15">
        <f t="shared" si="17"/>
        <v>345</v>
      </c>
      <c r="G76" s="15">
        <f>'[1]28'!H78</f>
        <v>110</v>
      </c>
      <c r="H76" s="16">
        <f>'[1]28'!I78</f>
        <v>0</v>
      </c>
      <c r="I76" s="16">
        <f>'[1]28'!J78</f>
        <v>45</v>
      </c>
      <c r="J76" s="16">
        <f>'[1]28'!K78</f>
        <v>0</v>
      </c>
      <c r="K76" s="15">
        <f t="shared" si="15"/>
        <v>155</v>
      </c>
      <c r="L76" s="18">
        <f>frq!C76</f>
        <v>1</v>
      </c>
      <c r="M76" s="16">
        <f t="shared" si="11"/>
        <v>110</v>
      </c>
      <c r="N76" s="16">
        <f t="shared" si="12"/>
        <v>0</v>
      </c>
      <c r="O76" s="16">
        <f t="shared" si="13"/>
        <v>45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'[1]28'!B79</f>
        <v>110</v>
      </c>
      <c r="C77" s="16">
        <f>'[1]28'!C79</f>
        <v>0</v>
      </c>
      <c r="D77" s="16">
        <f>'[1]28'!D79</f>
        <v>235</v>
      </c>
      <c r="E77" s="16">
        <f>'[1]28'!E79</f>
        <v>0</v>
      </c>
      <c r="F77" s="15">
        <f t="shared" si="17"/>
        <v>345</v>
      </c>
      <c r="G77" s="15">
        <f>'[1]28'!H79</f>
        <v>110</v>
      </c>
      <c r="H77" s="16">
        <f>'[1]28'!I79</f>
        <v>0</v>
      </c>
      <c r="I77" s="16">
        <f>'[1]28'!J79</f>
        <v>45</v>
      </c>
      <c r="J77" s="16">
        <f>'[1]28'!K79</f>
        <v>0</v>
      </c>
      <c r="K77" s="15">
        <f t="shared" si="15"/>
        <v>155</v>
      </c>
      <c r="L77" s="18">
        <f>frq!C77</f>
        <v>1</v>
      </c>
      <c r="M77" s="16">
        <f t="shared" si="11"/>
        <v>110</v>
      </c>
      <c r="N77" s="16">
        <f t="shared" si="12"/>
        <v>0</v>
      </c>
      <c r="O77" s="16">
        <f t="shared" si="13"/>
        <v>45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'[1]28'!B80</f>
        <v>110</v>
      </c>
      <c r="C78" s="16">
        <f>'[1]28'!C80</f>
        <v>0</v>
      </c>
      <c r="D78" s="16">
        <f>'[1]28'!D80</f>
        <v>235</v>
      </c>
      <c r="E78" s="16">
        <f>'[1]28'!E80</f>
        <v>0</v>
      </c>
      <c r="F78" s="15">
        <f t="shared" si="17"/>
        <v>345</v>
      </c>
      <c r="G78" s="15">
        <f>'[1]28'!H80</f>
        <v>110</v>
      </c>
      <c r="H78" s="16">
        <f>'[1]28'!I80</f>
        <v>0</v>
      </c>
      <c r="I78" s="16">
        <f>'[1]28'!J80</f>
        <v>45</v>
      </c>
      <c r="J78" s="16">
        <f>'[1]28'!K80</f>
        <v>0</v>
      </c>
      <c r="K78" s="15">
        <f t="shared" si="15"/>
        <v>155</v>
      </c>
      <c r="L78" s="18">
        <f>frq!C78</f>
        <v>1</v>
      </c>
      <c r="M78" s="16">
        <f t="shared" si="11"/>
        <v>110</v>
      </c>
      <c r="N78" s="16">
        <f t="shared" si="12"/>
        <v>0</v>
      </c>
      <c r="O78" s="16">
        <f t="shared" si="13"/>
        <v>45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'[1]28'!B81</f>
        <v>110</v>
      </c>
      <c r="C79" s="16">
        <f>'[1]28'!C81</f>
        <v>0</v>
      </c>
      <c r="D79" s="16">
        <f>'[1]28'!D81</f>
        <v>235</v>
      </c>
      <c r="E79" s="16">
        <f>'[1]28'!E81</f>
        <v>0</v>
      </c>
      <c r="F79" s="15">
        <f t="shared" si="17"/>
        <v>345</v>
      </c>
      <c r="G79" s="15">
        <f>'[1]28'!H81</f>
        <v>110</v>
      </c>
      <c r="H79" s="16">
        <f>'[1]28'!I81</f>
        <v>0</v>
      </c>
      <c r="I79" s="16">
        <f>'[1]28'!J81</f>
        <v>45</v>
      </c>
      <c r="J79" s="16">
        <f>'[1]28'!K81</f>
        <v>0</v>
      </c>
      <c r="K79" s="15">
        <f t="shared" si="15"/>
        <v>155</v>
      </c>
      <c r="L79" s="18">
        <f>frq!C79</f>
        <v>1</v>
      </c>
      <c r="M79" s="16">
        <f t="shared" si="11"/>
        <v>110</v>
      </c>
      <c r="N79" s="16">
        <f t="shared" si="12"/>
        <v>0</v>
      </c>
      <c r="O79" s="16">
        <f t="shared" si="13"/>
        <v>45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'[1]28'!B82</f>
        <v>110</v>
      </c>
      <c r="C80" s="16">
        <f>'[1]28'!C82</f>
        <v>0</v>
      </c>
      <c r="D80" s="16">
        <f>'[1]28'!D82</f>
        <v>235</v>
      </c>
      <c r="E80" s="16">
        <f>'[1]28'!E82</f>
        <v>0</v>
      </c>
      <c r="F80" s="15">
        <f t="shared" si="17"/>
        <v>345</v>
      </c>
      <c r="G80" s="15">
        <f>'[1]28'!H82</f>
        <v>110</v>
      </c>
      <c r="H80" s="16">
        <f>'[1]28'!I82</f>
        <v>0</v>
      </c>
      <c r="I80" s="16">
        <f>'[1]28'!J82</f>
        <v>42</v>
      </c>
      <c r="J80" s="16">
        <f>'[1]28'!K82</f>
        <v>0</v>
      </c>
      <c r="K80" s="15">
        <f t="shared" si="15"/>
        <v>152</v>
      </c>
      <c r="L80" s="18">
        <f>frq!C80</f>
        <v>1</v>
      </c>
      <c r="M80" s="16">
        <f t="shared" si="11"/>
        <v>110</v>
      </c>
      <c r="N80" s="16">
        <f t="shared" si="12"/>
        <v>0</v>
      </c>
      <c r="O80" s="16">
        <f t="shared" si="13"/>
        <v>42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'[1]28'!B83</f>
        <v>110</v>
      </c>
      <c r="C81" s="16">
        <f>'[1]28'!C83</f>
        <v>0</v>
      </c>
      <c r="D81" s="16">
        <f>'[1]28'!D83</f>
        <v>235</v>
      </c>
      <c r="E81" s="16">
        <f>'[1]28'!E83</f>
        <v>0</v>
      </c>
      <c r="F81" s="15">
        <f t="shared" si="17"/>
        <v>345</v>
      </c>
      <c r="G81" s="15">
        <f>'[1]28'!H83</f>
        <v>110</v>
      </c>
      <c r="H81" s="16">
        <f>'[1]28'!I83</f>
        <v>0</v>
      </c>
      <c r="I81" s="16">
        <f>'[1]28'!J83</f>
        <v>48</v>
      </c>
      <c r="J81" s="16">
        <f>'[1]28'!K83</f>
        <v>0</v>
      </c>
      <c r="K81" s="15">
        <f t="shared" si="15"/>
        <v>158</v>
      </c>
      <c r="L81" s="18">
        <f>frq!C81</f>
        <v>1</v>
      </c>
      <c r="M81" s="16">
        <f t="shared" si="11"/>
        <v>110</v>
      </c>
      <c r="N81" s="16">
        <f t="shared" si="12"/>
        <v>0</v>
      </c>
      <c r="O81" s="16">
        <f t="shared" si="13"/>
        <v>48</v>
      </c>
      <c r="P81" s="16">
        <f t="shared" si="14"/>
        <v>0</v>
      </c>
      <c r="Q81" s="17">
        <f t="shared" si="16"/>
        <v>158</v>
      </c>
    </row>
    <row r="82" spans="1:17">
      <c r="A82" s="8" t="s">
        <v>124</v>
      </c>
      <c r="B82" s="15">
        <f>'[1]28'!B84</f>
        <v>110</v>
      </c>
      <c r="C82" s="16">
        <f>'[1]28'!C84</f>
        <v>0</v>
      </c>
      <c r="D82" s="16">
        <f>'[1]28'!D84</f>
        <v>235</v>
      </c>
      <c r="E82" s="16">
        <f>'[1]28'!E84</f>
        <v>0</v>
      </c>
      <c r="F82" s="15">
        <f t="shared" si="17"/>
        <v>345</v>
      </c>
      <c r="G82" s="15">
        <f>'[1]28'!H84</f>
        <v>110</v>
      </c>
      <c r="H82" s="16">
        <f>'[1]28'!I84</f>
        <v>0</v>
      </c>
      <c r="I82" s="16">
        <f>'[1]28'!J84</f>
        <v>45</v>
      </c>
      <c r="J82" s="16">
        <f>'[1]28'!K84</f>
        <v>0</v>
      </c>
      <c r="K82" s="15">
        <f t="shared" si="15"/>
        <v>155</v>
      </c>
      <c r="L82" s="18">
        <f>frq!C82</f>
        <v>1</v>
      </c>
      <c r="M82" s="16">
        <f t="shared" si="11"/>
        <v>110</v>
      </c>
      <c r="N82" s="16">
        <f t="shared" si="12"/>
        <v>0</v>
      </c>
      <c r="O82" s="16">
        <f t="shared" si="13"/>
        <v>45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'[1]28'!B85</f>
        <v>110</v>
      </c>
      <c r="C83" s="16">
        <f>'[1]28'!C85</f>
        <v>0</v>
      </c>
      <c r="D83" s="16">
        <f>'[1]28'!D85</f>
        <v>235</v>
      </c>
      <c r="E83" s="16">
        <f>'[1]28'!E85</f>
        <v>0</v>
      </c>
      <c r="F83" s="15">
        <f t="shared" si="17"/>
        <v>345</v>
      </c>
      <c r="G83" s="15">
        <f>'[1]28'!H85</f>
        <v>110</v>
      </c>
      <c r="H83" s="16">
        <f>'[1]28'!I85</f>
        <v>0</v>
      </c>
      <c r="I83" s="16">
        <f>'[1]28'!J85</f>
        <v>45</v>
      </c>
      <c r="J83" s="16">
        <f>'[1]28'!K85</f>
        <v>0</v>
      </c>
      <c r="K83" s="15">
        <f t="shared" si="15"/>
        <v>155</v>
      </c>
      <c r="L83" s="18">
        <f>frq!C83</f>
        <v>1</v>
      </c>
      <c r="M83" s="16">
        <f t="shared" si="11"/>
        <v>110</v>
      </c>
      <c r="N83" s="16">
        <f t="shared" si="12"/>
        <v>0</v>
      </c>
      <c r="O83" s="16">
        <f t="shared" si="13"/>
        <v>45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'[1]28'!B86</f>
        <v>110</v>
      </c>
      <c r="C84" s="16">
        <f>'[1]28'!C86</f>
        <v>0</v>
      </c>
      <c r="D84" s="16">
        <f>'[1]28'!D86</f>
        <v>235</v>
      </c>
      <c r="E84" s="16">
        <f>'[1]28'!E86</f>
        <v>0</v>
      </c>
      <c r="F84" s="15">
        <f t="shared" si="17"/>
        <v>345</v>
      </c>
      <c r="G84" s="15">
        <f>'[1]28'!H86</f>
        <v>110</v>
      </c>
      <c r="H84" s="16">
        <f>'[1]28'!I86</f>
        <v>0</v>
      </c>
      <c r="I84" s="16">
        <f>'[1]28'!J86</f>
        <v>45</v>
      </c>
      <c r="J84" s="16">
        <f>'[1]28'!K86</f>
        <v>0</v>
      </c>
      <c r="K84" s="15">
        <f t="shared" si="15"/>
        <v>155</v>
      </c>
      <c r="L84" s="18">
        <f>frq!C84</f>
        <v>1</v>
      </c>
      <c r="M84" s="16">
        <f t="shared" si="11"/>
        <v>110</v>
      </c>
      <c r="N84" s="16">
        <f t="shared" si="12"/>
        <v>0</v>
      </c>
      <c r="O84" s="16">
        <f t="shared" si="13"/>
        <v>45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'[1]28'!B87</f>
        <v>110</v>
      </c>
      <c r="C85" s="16">
        <f>'[1]28'!C87</f>
        <v>0</v>
      </c>
      <c r="D85" s="16">
        <f>'[1]28'!D87</f>
        <v>235</v>
      </c>
      <c r="E85" s="16">
        <f>'[1]28'!E87</f>
        <v>0</v>
      </c>
      <c r="F85" s="15">
        <f t="shared" si="17"/>
        <v>345</v>
      </c>
      <c r="G85" s="15">
        <f>'[1]28'!H87</f>
        <v>110</v>
      </c>
      <c r="H85" s="16">
        <f>'[1]28'!I87</f>
        <v>0</v>
      </c>
      <c r="I85" s="16">
        <f>'[1]28'!J87</f>
        <v>45</v>
      </c>
      <c r="J85" s="16">
        <f>'[1]28'!K87</f>
        <v>0</v>
      </c>
      <c r="K85" s="15">
        <f t="shared" si="15"/>
        <v>155</v>
      </c>
      <c r="L85" s="18">
        <f>frq!C85</f>
        <v>1</v>
      </c>
      <c r="M85" s="16">
        <f t="shared" si="11"/>
        <v>110</v>
      </c>
      <c r="N85" s="16">
        <f t="shared" si="12"/>
        <v>0</v>
      </c>
      <c r="O85" s="16">
        <f t="shared" si="13"/>
        <v>45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'[1]28'!B88</f>
        <v>110</v>
      </c>
      <c r="C86" s="16">
        <f>'[1]28'!C88</f>
        <v>0</v>
      </c>
      <c r="D86" s="16">
        <f>'[1]28'!D88</f>
        <v>235</v>
      </c>
      <c r="E86" s="16">
        <f>'[1]28'!E88</f>
        <v>0</v>
      </c>
      <c r="F86" s="15">
        <f t="shared" si="17"/>
        <v>345</v>
      </c>
      <c r="G86" s="15">
        <f>'[1]28'!H88</f>
        <v>110</v>
      </c>
      <c r="H86" s="16">
        <f>'[1]28'!I88</f>
        <v>0</v>
      </c>
      <c r="I86" s="16">
        <f>'[1]28'!J88</f>
        <v>42</v>
      </c>
      <c r="J86" s="16">
        <f>'[1]28'!K88</f>
        <v>0</v>
      </c>
      <c r="K86" s="15">
        <f t="shared" si="15"/>
        <v>152</v>
      </c>
      <c r="L86" s="18">
        <f>frq!C86</f>
        <v>1</v>
      </c>
      <c r="M86" s="16">
        <f t="shared" si="11"/>
        <v>110</v>
      </c>
      <c r="N86" s="16">
        <f t="shared" si="12"/>
        <v>0</v>
      </c>
      <c r="O86" s="16">
        <f t="shared" si="13"/>
        <v>42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'[1]28'!B89</f>
        <v>110</v>
      </c>
      <c r="C87" s="16">
        <f>'[1]28'!C89</f>
        <v>0</v>
      </c>
      <c r="D87" s="16">
        <f>'[1]28'!D89</f>
        <v>245</v>
      </c>
      <c r="E87" s="16">
        <f>'[1]28'!E89</f>
        <v>0</v>
      </c>
      <c r="F87" s="15">
        <f t="shared" si="17"/>
        <v>355</v>
      </c>
      <c r="G87" s="15">
        <f>'[1]28'!H89</f>
        <v>110</v>
      </c>
      <c r="H87" s="16">
        <f>'[1]28'!I89</f>
        <v>0</v>
      </c>
      <c r="I87" s="16">
        <f>'[1]28'!J89</f>
        <v>48</v>
      </c>
      <c r="J87" s="16">
        <f>'[1]28'!K89</f>
        <v>0</v>
      </c>
      <c r="K87" s="15">
        <f t="shared" si="15"/>
        <v>158</v>
      </c>
      <c r="L87" s="18">
        <f>frq!C87</f>
        <v>1</v>
      </c>
      <c r="M87" s="16">
        <f t="shared" si="11"/>
        <v>110</v>
      </c>
      <c r="N87" s="16">
        <f t="shared" si="12"/>
        <v>0</v>
      </c>
      <c r="O87" s="16">
        <f t="shared" si="13"/>
        <v>48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'[1]28'!B90</f>
        <v>110</v>
      </c>
      <c r="C88" s="16">
        <f>'[1]28'!C90</f>
        <v>0</v>
      </c>
      <c r="D88" s="16">
        <f>'[1]28'!D90</f>
        <v>245</v>
      </c>
      <c r="E88" s="16">
        <f>'[1]28'!E90</f>
        <v>0</v>
      </c>
      <c r="F88" s="15">
        <f t="shared" si="17"/>
        <v>355</v>
      </c>
      <c r="G88" s="15">
        <f>'[1]28'!H90</f>
        <v>110</v>
      </c>
      <c r="H88" s="16">
        <f>'[1]28'!I90</f>
        <v>0</v>
      </c>
      <c r="I88" s="16">
        <f>'[1]28'!J90</f>
        <v>45</v>
      </c>
      <c r="J88" s="16">
        <f>'[1]28'!K90</f>
        <v>0</v>
      </c>
      <c r="K88" s="15">
        <f t="shared" si="15"/>
        <v>155</v>
      </c>
      <c r="L88" s="18">
        <f>frq!C88</f>
        <v>1</v>
      </c>
      <c r="M88" s="16">
        <f t="shared" si="11"/>
        <v>110</v>
      </c>
      <c r="N88" s="16">
        <f t="shared" si="12"/>
        <v>0</v>
      </c>
      <c r="O88" s="16">
        <f t="shared" si="13"/>
        <v>45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'[1]28'!B91</f>
        <v>110</v>
      </c>
      <c r="C89" s="16">
        <f>'[1]28'!C91</f>
        <v>0</v>
      </c>
      <c r="D89" s="16">
        <f>'[1]28'!D91</f>
        <v>245</v>
      </c>
      <c r="E89" s="16">
        <f>'[1]28'!E91</f>
        <v>0</v>
      </c>
      <c r="F89" s="15">
        <f t="shared" si="17"/>
        <v>355</v>
      </c>
      <c r="G89" s="15">
        <f>'[1]28'!H91</f>
        <v>110</v>
      </c>
      <c r="H89" s="16">
        <f>'[1]28'!I91</f>
        <v>0</v>
      </c>
      <c r="I89" s="16">
        <f>'[1]28'!J91</f>
        <v>45</v>
      </c>
      <c r="J89" s="16">
        <f>'[1]28'!K91</f>
        <v>0</v>
      </c>
      <c r="K89" s="15">
        <f t="shared" si="15"/>
        <v>155</v>
      </c>
      <c r="L89" s="18">
        <f>frq!C89</f>
        <v>1</v>
      </c>
      <c r="M89" s="16">
        <f t="shared" si="11"/>
        <v>110</v>
      </c>
      <c r="N89" s="16">
        <f t="shared" si="12"/>
        <v>0</v>
      </c>
      <c r="O89" s="16">
        <f t="shared" si="13"/>
        <v>45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'[1]28'!B92</f>
        <v>110</v>
      </c>
      <c r="C90" s="16">
        <f>'[1]28'!C92</f>
        <v>0</v>
      </c>
      <c r="D90" s="16">
        <f>'[1]28'!D92</f>
        <v>245</v>
      </c>
      <c r="E90" s="16">
        <f>'[1]28'!E92</f>
        <v>0</v>
      </c>
      <c r="F90" s="15">
        <f t="shared" si="17"/>
        <v>355</v>
      </c>
      <c r="G90" s="15">
        <f>'[1]28'!H92</f>
        <v>110</v>
      </c>
      <c r="H90" s="16">
        <f>'[1]28'!I92</f>
        <v>0</v>
      </c>
      <c r="I90" s="16">
        <f>'[1]28'!J92</f>
        <v>45</v>
      </c>
      <c r="J90" s="16">
        <f>'[1]28'!K92</f>
        <v>0</v>
      </c>
      <c r="K90" s="15">
        <f t="shared" si="15"/>
        <v>155</v>
      </c>
      <c r="L90" s="18">
        <f>frq!C90</f>
        <v>1</v>
      </c>
      <c r="M90" s="16">
        <f t="shared" si="11"/>
        <v>110</v>
      </c>
      <c r="N90" s="16">
        <f t="shared" si="12"/>
        <v>0</v>
      </c>
      <c r="O90" s="16">
        <f t="shared" si="13"/>
        <v>45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'[1]28'!B93</f>
        <v>110</v>
      </c>
      <c r="C91" s="16">
        <f>'[1]28'!C93</f>
        <v>0</v>
      </c>
      <c r="D91" s="16">
        <f>'[1]28'!D93</f>
        <v>245</v>
      </c>
      <c r="E91" s="16">
        <f>'[1]28'!E93</f>
        <v>0</v>
      </c>
      <c r="F91" s="15">
        <f t="shared" si="17"/>
        <v>355</v>
      </c>
      <c r="G91" s="15">
        <f>'[1]28'!H93</f>
        <v>110</v>
      </c>
      <c r="H91" s="16">
        <f>'[1]28'!I93</f>
        <v>0</v>
      </c>
      <c r="I91" s="16">
        <f>'[1]28'!J93</f>
        <v>45</v>
      </c>
      <c r="J91" s="16">
        <f>'[1]28'!K93</f>
        <v>0</v>
      </c>
      <c r="K91" s="15">
        <f t="shared" si="15"/>
        <v>155</v>
      </c>
      <c r="L91" s="18">
        <f>frq!C91</f>
        <v>1</v>
      </c>
      <c r="M91" s="16">
        <f t="shared" si="11"/>
        <v>110</v>
      </c>
      <c r="N91" s="16">
        <f t="shared" si="12"/>
        <v>0</v>
      </c>
      <c r="O91" s="16">
        <f t="shared" si="13"/>
        <v>45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'[1]28'!B94</f>
        <v>110</v>
      </c>
      <c r="C92" s="16">
        <f>'[1]28'!C94</f>
        <v>0</v>
      </c>
      <c r="D92" s="16">
        <f>'[1]28'!D94</f>
        <v>245</v>
      </c>
      <c r="E92" s="16">
        <f>'[1]28'!E94</f>
        <v>0</v>
      </c>
      <c r="F92" s="15">
        <f t="shared" si="17"/>
        <v>355</v>
      </c>
      <c r="G92" s="15">
        <f>'[1]28'!H94</f>
        <v>110</v>
      </c>
      <c r="H92" s="16">
        <f>'[1]28'!I94</f>
        <v>0</v>
      </c>
      <c r="I92" s="16">
        <f>'[1]28'!J94</f>
        <v>45</v>
      </c>
      <c r="J92" s="16">
        <f>'[1]28'!K94</f>
        <v>0</v>
      </c>
      <c r="K92" s="15">
        <f t="shared" si="15"/>
        <v>155</v>
      </c>
      <c r="L92" s="18">
        <f>frq!C92</f>
        <v>1</v>
      </c>
      <c r="M92" s="16">
        <f t="shared" si="11"/>
        <v>110</v>
      </c>
      <c r="N92" s="16">
        <f t="shared" si="12"/>
        <v>0</v>
      </c>
      <c r="O92" s="16">
        <f t="shared" si="13"/>
        <v>45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'[1]28'!B95</f>
        <v>110</v>
      </c>
      <c r="C93" s="16">
        <f>'[1]28'!C95</f>
        <v>0</v>
      </c>
      <c r="D93" s="16">
        <f>'[1]28'!D95</f>
        <v>245</v>
      </c>
      <c r="E93" s="16">
        <f>'[1]28'!E95</f>
        <v>0</v>
      </c>
      <c r="F93" s="15">
        <f t="shared" si="17"/>
        <v>355</v>
      </c>
      <c r="G93" s="15">
        <f>'[1]28'!H95</f>
        <v>110</v>
      </c>
      <c r="H93" s="16">
        <f>'[1]28'!I95</f>
        <v>0</v>
      </c>
      <c r="I93" s="16">
        <f>'[1]28'!J95</f>
        <v>42</v>
      </c>
      <c r="J93" s="16">
        <f>'[1]28'!K95</f>
        <v>0</v>
      </c>
      <c r="K93" s="15">
        <f t="shared" si="15"/>
        <v>152</v>
      </c>
      <c r="L93" s="18">
        <f>frq!C93</f>
        <v>1</v>
      </c>
      <c r="M93" s="16">
        <f t="shared" si="11"/>
        <v>110</v>
      </c>
      <c r="N93" s="16">
        <f t="shared" si="12"/>
        <v>0</v>
      </c>
      <c r="O93" s="16">
        <f t="shared" si="13"/>
        <v>42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'[1]28'!B96</f>
        <v>110</v>
      </c>
      <c r="C94" s="16">
        <f>'[1]28'!C96</f>
        <v>0</v>
      </c>
      <c r="D94" s="16">
        <f>'[1]28'!D96</f>
        <v>245</v>
      </c>
      <c r="E94" s="16">
        <f>'[1]28'!E96</f>
        <v>0</v>
      </c>
      <c r="F94" s="15">
        <f t="shared" si="17"/>
        <v>355</v>
      </c>
      <c r="G94" s="15">
        <f>'[1]28'!H96</f>
        <v>110</v>
      </c>
      <c r="H94" s="16">
        <f>'[1]28'!I96</f>
        <v>0</v>
      </c>
      <c r="I94" s="16">
        <f>'[1]28'!J96</f>
        <v>48</v>
      </c>
      <c r="J94" s="16">
        <f>'[1]28'!K96</f>
        <v>0</v>
      </c>
      <c r="K94" s="15">
        <f t="shared" si="15"/>
        <v>158</v>
      </c>
      <c r="L94" s="18">
        <f>frq!C94</f>
        <v>1</v>
      </c>
      <c r="M94" s="16">
        <f t="shared" si="11"/>
        <v>110</v>
      </c>
      <c r="N94" s="16">
        <f t="shared" si="12"/>
        <v>0</v>
      </c>
      <c r="O94" s="16">
        <f t="shared" si="13"/>
        <v>48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'[1]28'!B97</f>
        <v>110</v>
      </c>
      <c r="C95" s="16">
        <f>'[1]28'!C97</f>
        <v>0</v>
      </c>
      <c r="D95" s="16">
        <f>'[1]28'!D97</f>
        <v>245</v>
      </c>
      <c r="E95" s="16">
        <f>'[1]28'!E97</f>
        <v>0</v>
      </c>
      <c r="F95" s="15">
        <f t="shared" si="17"/>
        <v>355</v>
      </c>
      <c r="G95" s="15">
        <f>'[1]28'!H97</f>
        <v>110</v>
      </c>
      <c r="H95" s="16">
        <f>'[1]28'!I97</f>
        <v>0</v>
      </c>
      <c r="I95" s="16">
        <f>'[1]28'!J97</f>
        <v>45</v>
      </c>
      <c r="J95" s="16">
        <f>'[1]28'!K97</f>
        <v>0</v>
      </c>
      <c r="K95" s="15">
        <f t="shared" si="15"/>
        <v>155</v>
      </c>
      <c r="L95" s="18">
        <f>frq!C95</f>
        <v>1</v>
      </c>
      <c r="M95" s="16">
        <f t="shared" si="11"/>
        <v>110</v>
      </c>
      <c r="N95" s="16">
        <f t="shared" si="12"/>
        <v>0</v>
      </c>
      <c r="O95" s="16">
        <f t="shared" si="13"/>
        <v>45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'[1]28'!B98</f>
        <v>110</v>
      </c>
      <c r="C96" s="16">
        <f>'[1]28'!C98</f>
        <v>0</v>
      </c>
      <c r="D96" s="16">
        <f>'[1]28'!D98</f>
        <v>245</v>
      </c>
      <c r="E96" s="16">
        <f>'[1]28'!E98</f>
        <v>0</v>
      </c>
      <c r="F96" s="15">
        <f t="shared" si="17"/>
        <v>355</v>
      </c>
      <c r="G96" s="15">
        <f>'[1]28'!H98</f>
        <v>110</v>
      </c>
      <c r="H96" s="16">
        <f>'[1]28'!I98</f>
        <v>0</v>
      </c>
      <c r="I96" s="16">
        <f>'[1]28'!J98</f>
        <v>45</v>
      </c>
      <c r="J96" s="16">
        <f>'[1]28'!K98</f>
        <v>0</v>
      </c>
      <c r="K96" s="15">
        <f t="shared" si="15"/>
        <v>155</v>
      </c>
      <c r="L96" s="18">
        <f>frq!C96</f>
        <v>1</v>
      </c>
      <c r="M96" s="16">
        <f t="shared" si="11"/>
        <v>110</v>
      </c>
      <c r="N96" s="16">
        <f t="shared" si="12"/>
        <v>0</v>
      </c>
      <c r="O96" s="16">
        <f t="shared" si="13"/>
        <v>45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'[1]28'!B99</f>
        <v>110</v>
      </c>
      <c r="C97" s="16">
        <f>'[1]28'!C99</f>
        <v>0</v>
      </c>
      <c r="D97" s="16">
        <f>'[1]28'!D99</f>
        <v>245</v>
      </c>
      <c r="E97" s="16">
        <f>'[1]28'!E99</f>
        <v>0</v>
      </c>
      <c r="F97" s="15">
        <f t="shared" si="17"/>
        <v>355</v>
      </c>
      <c r="G97" s="15">
        <f>'[1]28'!H99</f>
        <v>110</v>
      </c>
      <c r="H97" s="16">
        <f>'[1]28'!I99</f>
        <v>0</v>
      </c>
      <c r="I97" s="16">
        <f>'[1]28'!J99</f>
        <v>45</v>
      </c>
      <c r="J97" s="16">
        <f>'[1]28'!K99</f>
        <v>0</v>
      </c>
      <c r="K97" s="15">
        <f t="shared" si="15"/>
        <v>155</v>
      </c>
      <c r="L97" s="18">
        <f>frq!C97</f>
        <v>1</v>
      </c>
      <c r="M97" s="16">
        <f t="shared" si="11"/>
        <v>110</v>
      </c>
      <c r="N97" s="16">
        <f t="shared" si="12"/>
        <v>0</v>
      </c>
      <c r="O97" s="16">
        <f t="shared" si="13"/>
        <v>45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'[1]28'!B100</f>
        <v>110</v>
      </c>
      <c r="C98" s="16">
        <f>'[1]28'!C100</f>
        <v>0</v>
      </c>
      <c r="D98" s="16">
        <f>'[1]28'!D100</f>
        <v>245</v>
      </c>
      <c r="E98" s="16">
        <f>'[1]28'!E100</f>
        <v>0</v>
      </c>
      <c r="F98" s="15">
        <f t="shared" si="17"/>
        <v>355</v>
      </c>
      <c r="G98" s="15">
        <f>'[1]28'!H100</f>
        <v>110</v>
      </c>
      <c r="H98" s="16">
        <f>'[1]28'!I100</f>
        <v>0</v>
      </c>
      <c r="I98" s="16">
        <f>'[1]28'!J100</f>
        <v>45</v>
      </c>
      <c r="J98" s="16">
        <f>'[1]28'!K100</f>
        <v>0</v>
      </c>
      <c r="K98" s="15">
        <f t="shared" si="15"/>
        <v>155</v>
      </c>
      <c r="L98" s="18">
        <f>frq!C98</f>
        <v>1</v>
      </c>
      <c r="M98" s="16">
        <f t="shared" si="11"/>
        <v>110</v>
      </c>
      <c r="N98" s="16">
        <f t="shared" si="12"/>
        <v>0</v>
      </c>
      <c r="O98" s="16">
        <f t="shared" si="13"/>
        <v>45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2.64</v>
      </c>
      <c r="C99" s="15">
        <f t="shared" si="18"/>
        <v>1.4999999999999999E-2</v>
      </c>
      <c r="D99" s="15">
        <f t="shared" si="18"/>
        <v>5.78</v>
      </c>
      <c r="E99" s="15">
        <f t="shared" si="18"/>
        <v>0</v>
      </c>
      <c r="F99" s="15">
        <f t="shared" si="18"/>
        <v>8.4350000000000005</v>
      </c>
      <c r="G99" s="15">
        <f t="shared" si="18"/>
        <v>2.64</v>
      </c>
      <c r="H99" s="15">
        <f t="shared" si="18"/>
        <v>0</v>
      </c>
      <c r="I99" s="15">
        <f t="shared" si="18"/>
        <v>1.08</v>
      </c>
      <c r="J99" s="15">
        <f t="shared" si="18"/>
        <v>0</v>
      </c>
      <c r="K99" s="15">
        <f t="shared" si="18"/>
        <v>3.72</v>
      </c>
      <c r="L99" s="15">
        <f t="shared" si="18"/>
        <v>2.4E-2</v>
      </c>
      <c r="M99" s="15">
        <f t="shared" si="18"/>
        <v>2.64</v>
      </c>
      <c r="N99" s="15">
        <f t="shared" si="18"/>
        <v>0</v>
      </c>
      <c r="O99" s="15">
        <f t="shared" si="18"/>
        <v>1.08</v>
      </c>
      <c r="P99" s="15">
        <f t="shared" si="18"/>
        <v>0</v>
      </c>
      <c r="Q99" s="15">
        <f t="shared" si="18"/>
        <v>3.72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44589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5">
        <f>'[2]28'!B5</f>
        <v>84</v>
      </c>
      <c r="C3" s="196">
        <f>'[2]28'!C5</f>
        <v>0</v>
      </c>
      <c r="D3" s="196">
        <f>'[2]28'!D5</f>
        <v>0</v>
      </c>
      <c r="E3" s="196">
        <f>'[2]28'!E5</f>
        <v>0</v>
      </c>
      <c r="F3" s="15">
        <f>SUM(B3:E3)</f>
        <v>84</v>
      </c>
      <c r="G3" s="195">
        <f>'[2]28'!H5</f>
        <v>39</v>
      </c>
      <c r="H3" s="196">
        <f>'[2]28'!I5</f>
        <v>0</v>
      </c>
      <c r="I3" s="196">
        <f>'[2]28'!J5</f>
        <v>0</v>
      </c>
      <c r="J3" s="196">
        <f>'[2]28'!K5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5">
        <f>'[2]28'!B6</f>
        <v>84</v>
      </c>
      <c r="C4" s="196">
        <f>'[2]28'!C6</f>
        <v>0</v>
      </c>
      <c r="D4" s="196">
        <f>'[2]28'!D6</f>
        <v>0</v>
      </c>
      <c r="E4" s="196">
        <f>'[2]28'!E6</f>
        <v>0</v>
      </c>
      <c r="F4" s="15">
        <f>SUM(B4:E4)</f>
        <v>84</v>
      </c>
      <c r="G4" s="195">
        <f>'[2]28'!H6</f>
        <v>39</v>
      </c>
      <c r="H4" s="196">
        <f>'[2]28'!I6</f>
        <v>0</v>
      </c>
      <c r="I4" s="196">
        <f>'[2]28'!J6</f>
        <v>0</v>
      </c>
      <c r="J4" s="196">
        <f>'[2]28'!K6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5">
        <f>'[2]28'!B7</f>
        <v>84</v>
      </c>
      <c r="C5" s="196">
        <f>'[2]28'!C7</f>
        <v>0</v>
      </c>
      <c r="D5" s="196">
        <f>'[2]28'!D7</f>
        <v>0</v>
      </c>
      <c r="E5" s="196">
        <f>'[2]28'!E7</f>
        <v>0</v>
      </c>
      <c r="F5" s="15">
        <f t="shared" ref="F5:F68" si="6">SUM(B5:E5)</f>
        <v>84</v>
      </c>
      <c r="G5" s="195">
        <f>'[2]28'!H7</f>
        <v>39</v>
      </c>
      <c r="H5" s="196">
        <f>'[2]28'!I7</f>
        <v>0</v>
      </c>
      <c r="I5" s="196">
        <f>'[2]28'!J7</f>
        <v>0</v>
      </c>
      <c r="J5" s="196">
        <f>'[2]28'!K7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5">
        <f>'[2]28'!B8</f>
        <v>84</v>
      </c>
      <c r="C6" s="196">
        <f>'[2]28'!C8</f>
        <v>0</v>
      </c>
      <c r="D6" s="196">
        <f>'[2]28'!D8</f>
        <v>0</v>
      </c>
      <c r="E6" s="196">
        <f>'[2]28'!E8</f>
        <v>0</v>
      </c>
      <c r="F6" s="15">
        <f t="shared" si="6"/>
        <v>84</v>
      </c>
      <c r="G6" s="195">
        <f>'[2]28'!H8</f>
        <v>39</v>
      </c>
      <c r="H6" s="196">
        <f>'[2]28'!I8</f>
        <v>0</v>
      </c>
      <c r="I6" s="196">
        <f>'[2]28'!J8</f>
        <v>0</v>
      </c>
      <c r="J6" s="196">
        <f>'[2]28'!K8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5">
        <f>'[2]28'!B9</f>
        <v>84</v>
      </c>
      <c r="C7" s="196">
        <f>'[2]28'!C9</f>
        <v>0</v>
      </c>
      <c r="D7" s="196">
        <f>'[2]28'!D9</f>
        <v>0</v>
      </c>
      <c r="E7" s="196">
        <f>'[2]28'!E9</f>
        <v>0</v>
      </c>
      <c r="F7" s="15">
        <f t="shared" si="6"/>
        <v>84</v>
      </c>
      <c r="G7" s="195">
        <f>'[2]28'!H9</f>
        <v>39</v>
      </c>
      <c r="H7" s="196">
        <f>'[2]28'!I9</f>
        <v>0</v>
      </c>
      <c r="I7" s="196">
        <f>'[2]28'!J9</f>
        <v>0</v>
      </c>
      <c r="J7" s="196">
        <f>'[2]28'!K9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5">
        <f>'[2]28'!B10</f>
        <v>84</v>
      </c>
      <c r="C8" s="196">
        <f>'[2]28'!C10</f>
        <v>0</v>
      </c>
      <c r="D8" s="196">
        <f>'[2]28'!D10</f>
        <v>0</v>
      </c>
      <c r="E8" s="196">
        <f>'[2]28'!E10</f>
        <v>0</v>
      </c>
      <c r="F8" s="15">
        <f t="shared" si="6"/>
        <v>84</v>
      </c>
      <c r="G8" s="195">
        <f>'[2]28'!H10</f>
        <v>39</v>
      </c>
      <c r="H8" s="196">
        <f>'[2]28'!I10</f>
        <v>0</v>
      </c>
      <c r="I8" s="196">
        <f>'[2]28'!J10</f>
        <v>0</v>
      </c>
      <c r="J8" s="196">
        <f>'[2]28'!K10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5">
        <f>'[2]28'!B11</f>
        <v>84</v>
      </c>
      <c r="C9" s="196">
        <f>'[2]28'!C11</f>
        <v>0</v>
      </c>
      <c r="D9" s="196">
        <f>'[2]28'!D11</f>
        <v>0</v>
      </c>
      <c r="E9" s="196">
        <f>'[2]28'!E11</f>
        <v>0</v>
      </c>
      <c r="F9" s="15">
        <f t="shared" si="6"/>
        <v>84</v>
      </c>
      <c r="G9" s="195">
        <f>'[2]28'!H11</f>
        <v>39</v>
      </c>
      <c r="H9" s="196">
        <f>'[2]28'!I11</f>
        <v>0</v>
      </c>
      <c r="I9" s="196">
        <f>'[2]28'!J11</f>
        <v>0</v>
      </c>
      <c r="J9" s="196">
        <f>'[2]28'!K11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5">
        <f>'[2]28'!B12</f>
        <v>84</v>
      </c>
      <c r="C10" s="196">
        <f>'[2]28'!C12</f>
        <v>0</v>
      </c>
      <c r="D10" s="196">
        <f>'[2]28'!D12</f>
        <v>0</v>
      </c>
      <c r="E10" s="196">
        <f>'[2]28'!E12</f>
        <v>0</v>
      </c>
      <c r="F10" s="15">
        <f t="shared" si="6"/>
        <v>84</v>
      </c>
      <c r="G10" s="195">
        <f>'[2]28'!H12</f>
        <v>40</v>
      </c>
      <c r="H10" s="196">
        <f>'[2]28'!I12</f>
        <v>0</v>
      </c>
      <c r="I10" s="196">
        <f>'[2]28'!J12</f>
        <v>0</v>
      </c>
      <c r="J10" s="196">
        <f>'[2]28'!K12</f>
        <v>0</v>
      </c>
      <c r="K10" s="15">
        <f t="shared" si="3"/>
        <v>40</v>
      </c>
      <c r="L10" s="18">
        <f>frq!C10</f>
        <v>1</v>
      </c>
      <c r="M10" s="167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</row>
    <row r="11" spans="1:18">
      <c r="A11" s="8" t="s">
        <v>53</v>
      </c>
      <c r="B11" s="195">
        <f>'[2]28'!B13</f>
        <v>84</v>
      </c>
      <c r="C11" s="196">
        <f>'[2]28'!C13</f>
        <v>0</v>
      </c>
      <c r="D11" s="196">
        <f>'[2]28'!D13</f>
        <v>0</v>
      </c>
      <c r="E11" s="196">
        <f>'[2]28'!E13</f>
        <v>0</v>
      </c>
      <c r="F11" s="15">
        <f t="shared" si="6"/>
        <v>84</v>
      </c>
      <c r="G11" s="195">
        <f>'[2]28'!H13</f>
        <v>40</v>
      </c>
      <c r="H11" s="196">
        <f>'[2]28'!I13</f>
        <v>0</v>
      </c>
      <c r="I11" s="196">
        <f>'[2]28'!J13</f>
        <v>0</v>
      </c>
      <c r="J11" s="196">
        <f>'[2]28'!K13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195">
        <f>'[2]28'!B14</f>
        <v>84</v>
      </c>
      <c r="C12" s="196">
        <f>'[2]28'!C14</f>
        <v>0</v>
      </c>
      <c r="D12" s="196">
        <f>'[2]28'!D14</f>
        <v>0</v>
      </c>
      <c r="E12" s="196">
        <f>'[2]28'!E14</f>
        <v>0</v>
      </c>
      <c r="F12" s="15">
        <f t="shared" si="6"/>
        <v>84</v>
      </c>
      <c r="G12" s="195">
        <f>'[2]28'!H14</f>
        <v>40</v>
      </c>
      <c r="H12" s="196">
        <f>'[2]28'!I14</f>
        <v>0</v>
      </c>
      <c r="I12" s="196">
        <f>'[2]28'!J14</f>
        <v>0</v>
      </c>
      <c r="J12" s="196">
        <f>'[2]28'!K14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195">
        <f>'[2]28'!B15</f>
        <v>84</v>
      </c>
      <c r="C13" s="196">
        <f>'[2]28'!C15</f>
        <v>0</v>
      </c>
      <c r="D13" s="196">
        <f>'[2]28'!D15</f>
        <v>0</v>
      </c>
      <c r="E13" s="196">
        <f>'[2]28'!E15</f>
        <v>0</v>
      </c>
      <c r="F13" s="15">
        <f t="shared" si="6"/>
        <v>84</v>
      </c>
      <c r="G13" s="195">
        <f>'[2]28'!H15</f>
        <v>40</v>
      </c>
      <c r="H13" s="196">
        <f>'[2]28'!I15</f>
        <v>0</v>
      </c>
      <c r="I13" s="196">
        <f>'[2]28'!J15</f>
        <v>0</v>
      </c>
      <c r="J13" s="196">
        <f>'[2]28'!K15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195">
        <f>'[2]28'!B16</f>
        <v>84</v>
      </c>
      <c r="C14" s="196">
        <f>'[2]28'!C16</f>
        <v>0</v>
      </c>
      <c r="D14" s="196">
        <f>'[2]28'!D16</f>
        <v>0</v>
      </c>
      <c r="E14" s="196">
        <f>'[2]28'!E16</f>
        <v>0</v>
      </c>
      <c r="F14" s="15">
        <f t="shared" si="6"/>
        <v>84</v>
      </c>
      <c r="G14" s="195">
        <f>'[2]28'!H16</f>
        <v>40</v>
      </c>
      <c r="H14" s="196">
        <f>'[2]28'!I16</f>
        <v>0</v>
      </c>
      <c r="I14" s="196">
        <f>'[2]28'!J16</f>
        <v>0</v>
      </c>
      <c r="J14" s="196">
        <f>'[2]28'!K16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195">
        <f>'[2]28'!B17</f>
        <v>84</v>
      </c>
      <c r="C15" s="196">
        <f>'[2]28'!C17</f>
        <v>0</v>
      </c>
      <c r="D15" s="196">
        <f>'[2]28'!D17</f>
        <v>0</v>
      </c>
      <c r="E15" s="196">
        <f>'[2]28'!E17</f>
        <v>0</v>
      </c>
      <c r="F15" s="15">
        <f t="shared" si="6"/>
        <v>84</v>
      </c>
      <c r="G15" s="195">
        <f>'[2]28'!H17</f>
        <v>40</v>
      </c>
      <c r="H15" s="196">
        <f>'[2]28'!I17</f>
        <v>0</v>
      </c>
      <c r="I15" s="196">
        <f>'[2]28'!J17</f>
        <v>0</v>
      </c>
      <c r="J15" s="196">
        <f>'[2]28'!K17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195">
        <f>'[2]28'!B18</f>
        <v>84</v>
      </c>
      <c r="C16" s="196">
        <f>'[2]28'!C18</f>
        <v>0</v>
      </c>
      <c r="D16" s="196">
        <f>'[2]28'!D18</f>
        <v>0</v>
      </c>
      <c r="E16" s="196">
        <f>'[2]28'!E18</f>
        <v>0</v>
      </c>
      <c r="F16" s="15">
        <f t="shared" si="6"/>
        <v>84</v>
      </c>
      <c r="G16" s="195">
        <f>'[2]28'!H18</f>
        <v>40</v>
      </c>
      <c r="H16" s="196">
        <f>'[2]28'!I18</f>
        <v>0</v>
      </c>
      <c r="I16" s="196">
        <f>'[2]28'!J18</f>
        <v>0</v>
      </c>
      <c r="J16" s="196">
        <f>'[2]28'!K18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195">
        <f>'[2]28'!B19</f>
        <v>84</v>
      </c>
      <c r="C17" s="196">
        <f>'[2]28'!C19</f>
        <v>0</v>
      </c>
      <c r="D17" s="196">
        <f>'[2]28'!D19</f>
        <v>0</v>
      </c>
      <c r="E17" s="196">
        <f>'[2]28'!E19</f>
        <v>0</v>
      </c>
      <c r="F17" s="15">
        <f t="shared" si="6"/>
        <v>84</v>
      </c>
      <c r="G17" s="195">
        <f>'[2]28'!H19</f>
        <v>40</v>
      </c>
      <c r="H17" s="196">
        <f>'[2]28'!I19</f>
        <v>0</v>
      </c>
      <c r="I17" s="196">
        <f>'[2]28'!J19</f>
        <v>0</v>
      </c>
      <c r="J17" s="196">
        <f>'[2]28'!K19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195">
        <f>'[2]28'!B20</f>
        <v>84</v>
      </c>
      <c r="C18" s="196">
        <f>'[2]28'!C20</f>
        <v>0</v>
      </c>
      <c r="D18" s="196">
        <f>'[2]28'!D20</f>
        <v>0</v>
      </c>
      <c r="E18" s="196">
        <f>'[2]28'!E20</f>
        <v>0</v>
      </c>
      <c r="F18" s="15">
        <f t="shared" si="6"/>
        <v>84</v>
      </c>
      <c r="G18" s="195">
        <f>'[2]28'!H20</f>
        <v>40</v>
      </c>
      <c r="H18" s="196">
        <f>'[2]28'!I20</f>
        <v>0</v>
      </c>
      <c r="I18" s="196">
        <f>'[2]28'!J20</f>
        <v>0</v>
      </c>
      <c r="J18" s="196">
        <f>'[2]28'!K20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195">
        <f>'[2]28'!B21</f>
        <v>84</v>
      </c>
      <c r="C19" s="196">
        <f>'[2]28'!C21</f>
        <v>0</v>
      </c>
      <c r="D19" s="196">
        <f>'[2]28'!D21</f>
        <v>0</v>
      </c>
      <c r="E19" s="196">
        <f>'[2]28'!E21</f>
        <v>0</v>
      </c>
      <c r="F19" s="15">
        <f t="shared" si="6"/>
        <v>84</v>
      </c>
      <c r="G19" s="195">
        <f>'[2]28'!H21</f>
        <v>40</v>
      </c>
      <c r="H19" s="196">
        <f>'[2]28'!I21</f>
        <v>0</v>
      </c>
      <c r="I19" s="196">
        <f>'[2]28'!J21</f>
        <v>0</v>
      </c>
      <c r="J19" s="196">
        <f>'[2]28'!K21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5">
        <f>'[2]28'!B22</f>
        <v>84</v>
      </c>
      <c r="C20" s="196">
        <f>'[2]28'!C22</f>
        <v>0</v>
      </c>
      <c r="D20" s="196">
        <f>'[2]28'!D22</f>
        <v>0</v>
      </c>
      <c r="E20" s="196">
        <f>'[2]28'!E22</f>
        <v>0</v>
      </c>
      <c r="F20" s="15">
        <f t="shared" si="6"/>
        <v>84</v>
      </c>
      <c r="G20" s="195">
        <f>'[2]28'!H22</f>
        <v>40</v>
      </c>
      <c r="H20" s="196">
        <f>'[2]28'!I22</f>
        <v>0</v>
      </c>
      <c r="I20" s="196">
        <f>'[2]28'!J22</f>
        <v>0</v>
      </c>
      <c r="J20" s="196">
        <f>'[2]28'!K22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5">
        <f>'[2]28'!B23</f>
        <v>84</v>
      </c>
      <c r="C21" s="196">
        <f>'[2]28'!C23</f>
        <v>0</v>
      </c>
      <c r="D21" s="196">
        <f>'[2]28'!D23</f>
        <v>0</v>
      </c>
      <c r="E21" s="196">
        <f>'[2]28'!E23</f>
        <v>0</v>
      </c>
      <c r="F21" s="15">
        <f t="shared" si="6"/>
        <v>84</v>
      </c>
      <c r="G21" s="195">
        <f>'[2]28'!H23</f>
        <v>39</v>
      </c>
      <c r="H21" s="196">
        <f>'[2]28'!I23</f>
        <v>0</v>
      </c>
      <c r="I21" s="196">
        <f>'[2]28'!J23</f>
        <v>0</v>
      </c>
      <c r="J21" s="196">
        <f>'[2]28'!K23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5">
        <f>'[2]28'!B24</f>
        <v>84</v>
      </c>
      <c r="C22" s="196">
        <f>'[2]28'!C24</f>
        <v>0</v>
      </c>
      <c r="D22" s="196">
        <f>'[2]28'!D24</f>
        <v>0</v>
      </c>
      <c r="E22" s="196">
        <f>'[2]28'!E24</f>
        <v>0</v>
      </c>
      <c r="F22" s="15">
        <f t="shared" si="6"/>
        <v>84</v>
      </c>
      <c r="G22" s="195">
        <f>'[2]28'!H24</f>
        <v>39</v>
      </c>
      <c r="H22" s="196">
        <f>'[2]28'!I24</f>
        <v>0</v>
      </c>
      <c r="I22" s="196">
        <f>'[2]28'!J24</f>
        <v>0</v>
      </c>
      <c r="J22" s="196">
        <f>'[2]28'!K24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5">
        <f>'[2]28'!B25</f>
        <v>84</v>
      </c>
      <c r="C23" s="196">
        <f>'[2]28'!C25</f>
        <v>0</v>
      </c>
      <c r="D23" s="196">
        <f>'[2]28'!D25</f>
        <v>0</v>
      </c>
      <c r="E23" s="196">
        <f>'[2]28'!E25</f>
        <v>0</v>
      </c>
      <c r="F23" s="15">
        <f t="shared" si="6"/>
        <v>84</v>
      </c>
      <c r="G23" s="195">
        <f>'[2]28'!H25</f>
        <v>39</v>
      </c>
      <c r="H23" s="196">
        <f>'[2]28'!I25</f>
        <v>0</v>
      </c>
      <c r="I23" s="196">
        <f>'[2]28'!J25</f>
        <v>0</v>
      </c>
      <c r="J23" s="196">
        <f>'[2]28'!K25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195">
        <f>'[2]28'!B26</f>
        <v>84</v>
      </c>
      <c r="C24" s="196">
        <f>'[2]28'!C26</f>
        <v>0</v>
      </c>
      <c r="D24" s="196">
        <f>'[2]28'!D26</f>
        <v>0</v>
      </c>
      <c r="E24" s="196">
        <f>'[2]28'!E26</f>
        <v>0</v>
      </c>
      <c r="F24" s="15">
        <f t="shared" si="6"/>
        <v>84</v>
      </c>
      <c r="G24" s="195">
        <f>'[2]28'!H26</f>
        <v>40</v>
      </c>
      <c r="H24" s="196">
        <f>'[2]28'!I26</f>
        <v>0</v>
      </c>
      <c r="I24" s="196">
        <f>'[2]28'!J26</f>
        <v>0</v>
      </c>
      <c r="J24" s="196">
        <f>'[2]28'!K26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5">
        <f>'[2]28'!B27</f>
        <v>84</v>
      </c>
      <c r="C25" s="196">
        <f>'[2]28'!C27</f>
        <v>0</v>
      </c>
      <c r="D25" s="196">
        <f>'[2]28'!D27</f>
        <v>0</v>
      </c>
      <c r="E25" s="196">
        <f>'[2]28'!E27</f>
        <v>0</v>
      </c>
      <c r="F25" s="15">
        <f t="shared" si="6"/>
        <v>84</v>
      </c>
      <c r="G25" s="195">
        <f>'[2]28'!H27</f>
        <v>40</v>
      </c>
      <c r="H25" s="196">
        <f>'[2]28'!I27</f>
        <v>0</v>
      </c>
      <c r="I25" s="196">
        <f>'[2]28'!J27</f>
        <v>0</v>
      </c>
      <c r="J25" s="196">
        <f>'[2]28'!K27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5">
        <f>'[2]28'!B28</f>
        <v>84</v>
      </c>
      <c r="C26" s="196">
        <f>'[2]28'!C28</f>
        <v>0</v>
      </c>
      <c r="D26" s="196">
        <f>'[2]28'!D28</f>
        <v>0</v>
      </c>
      <c r="E26" s="196">
        <f>'[2]28'!E28</f>
        <v>0</v>
      </c>
      <c r="F26" s="15">
        <f t="shared" si="6"/>
        <v>84</v>
      </c>
      <c r="G26" s="195">
        <f>'[2]28'!H28</f>
        <v>40</v>
      </c>
      <c r="H26" s="196">
        <f>'[2]28'!I28</f>
        <v>0</v>
      </c>
      <c r="I26" s="196">
        <f>'[2]28'!J28</f>
        <v>0</v>
      </c>
      <c r="J26" s="196">
        <f>'[2]28'!K28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5">
        <f>'[2]28'!B29</f>
        <v>84</v>
      </c>
      <c r="C27" s="196">
        <f>'[2]28'!C29</f>
        <v>0</v>
      </c>
      <c r="D27" s="196">
        <f>'[2]28'!D29</f>
        <v>0</v>
      </c>
      <c r="E27" s="196">
        <f>'[2]28'!E29</f>
        <v>0</v>
      </c>
      <c r="F27" s="15">
        <f t="shared" si="6"/>
        <v>84</v>
      </c>
      <c r="G27" s="195">
        <f>'[2]28'!H29</f>
        <v>40</v>
      </c>
      <c r="H27" s="196">
        <f>'[2]28'!I29</f>
        <v>0</v>
      </c>
      <c r="I27" s="196">
        <f>'[2]28'!J29</f>
        <v>0</v>
      </c>
      <c r="J27" s="196">
        <f>'[2]28'!K29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5">
        <f>'[2]28'!B30</f>
        <v>84</v>
      </c>
      <c r="C28" s="196">
        <f>'[2]28'!C30</f>
        <v>0</v>
      </c>
      <c r="D28" s="196">
        <f>'[2]28'!D30</f>
        <v>0</v>
      </c>
      <c r="E28" s="196">
        <f>'[2]28'!E30</f>
        <v>0</v>
      </c>
      <c r="F28" s="15">
        <f t="shared" si="6"/>
        <v>84</v>
      </c>
      <c r="G28" s="195">
        <f>'[2]28'!H30</f>
        <v>39</v>
      </c>
      <c r="H28" s="196">
        <f>'[2]28'!I30</f>
        <v>0</v>
      </c>
      <c r="I28" s="196">
        <f>'[2]28'!J30</f>
        <v>0</v>
      </c>
      <c r="J28" s="196">
        <f>'[2]28'!K30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195">
        <f>'[2]28'!B31</f>
        <v>84</v>
      </c>
      <c r="C29" s="196">
        <f>'[2]28'!C31</f>
        <v>0</v>
      </c>
      <c r="D29" s="196">
        <f>'[2]28'!D31</f>
        <v>0</v>
      </c>
      <c r="E29" s="196">
        <f>'[2]28'!E31</f>
        <v>0</v>
      </c>
      <c r="F29" s="15">
        <f t="shared" si="6"/>
        <v>84</v>
      </c>
      <c r="G29" s="195">
        <f>'[2]28'!H31</f>
        <v>39</v>
      </c>
      <c r="H29" s="196">
        <f>'[2]28'!I31</f>
        <v>0</v>
      </c>
      <c r="I29" s="196">
        <f>'[2]28'!J31</f>
        <v>0</v>
      </c>
      <c r="J29" s="196">
        <f>'[2]28'!K31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195">
        <f>'[2]28'!B32</f>
        <v>84</v>
      </c>
      <c r="C30" s="196">
        <f>'[2]28'!C32</f>
        <v>0</v>
      </c>
      <c r="D30" s="196">
        <f>'[2]28'!D32</f>
        <v>0</v>
      </c>
      <c r="E30" s="196">
        <f>'[2]28'!E32</f>
        <v>0</v>
      </c>
      <c r="F30" s="15">
        <f t="shared" si="6"/>
        <v>84</v>
      </c>
      <c r="G30" s="195">
        <f>'[2]28'!H32</f>
        <v>39</v>
      </c>
      <c r="H30" s="196">
        <f>'[2]28'!I32</f>
        <v>0</v>
      </c>
      <c r="I30" s="196">
        <f>'[2]28'!J32</f>
        <v>0</v>
      </c>
      <c r="J30" s="196">
        <f>'[2]28'!K32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195">
        <f>'[2]28'!B33</f>
        <v>84</v>
      </c>
      <c r="C31" s="196">
        <f>'[2]28'!C33</f>
        <v>0</v>
      </c>
      <c r="D31" s="196">
        <f>'[2]28'!D33</f>
        <v>0</v>
      </c>
      <c r="E31" s="196">
        <f>'[2]28'!E33</f>
        <v>0</v>
      </c>
      <c r="F31" s="15">
        <f t="shared" si="6"/>
        <v>84</v>
      </c>
      <c r="G31" s="195">
        <f>'[2]28'!H33</f>
        <v>39</v>
      </c>
      <c r="H31" s="196">
        <f>'[2]28'!I33</f>
        <v>0</v>
      </c>
      <c r="I31" s="196">
        <f>'[2]28'!J33</f>
        <v>0</v>
      </c>
      <c r="J31" s="196">
        <f>'[2]28'!K33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195">
        <f>'[2]28'!B34</f>
        <v>84</v>
      </c>
      <c r="C32" s="196">
        <f>'[2]28'!C34</f>
        <v>0</v>
      </c>
      <c r="D32" s="196">
        <f>'[2]28'!D34</f>
        <v>0</v>
      </c>
      <c r="E32" s="196">
        <f>'[2]28'!E34</f>
        <v>0</v>
      </c>
      <c r="F32" s="15">
        <f t="shared" si="6"/>
        <v>84</v>
      </c>
      <c r="G32" s="195">
        <f>'[2]28'!H34</f>
        <v>39</v>
      </c>
      <c r="H32" s="196">
        <f>'[2]28'!I34</f>
        <v>0</v>
      </c>
      <c r="I32" s="196">
        <f>'[2]28'!J34</f>
        <v>0</v>
      </c>
      <c r="J32" s="196">
        <f>'[2]28'!K34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195">
        <f>'[2]28'!B35</f>
        <v>84</v>
      </c>
      <c r="C33" s="196">
        <f>'[2]28'!C35</f>
        <v>0</v>
      </c>
      <c r="D33" s="196">
        <f>'[2]28'!D35</f>
        <v>0</v>
      </c>
      <c r="E33" s="196">
        <f>'[2]28'!E35</f>
        <v>0</v>
      </c>
      <c r="F33" s="15">
        <f t="shared" si="6"/>
        <v>84</v>
      </c>
      <c r="G33" s="195">
        <f>'[2]28'!H35</f>
        <v>39</v>
      </c>
      <c r="H33" s="196">
        <f>'[2]28'!I35</f>
        <v>0</v>
      </c>
      <c r="I33" s="196">
        <f>'[2]28'!J35</f>
        <v>0</v>
      </c>
      <c r="J33" s="196">
        <f>'[2]28'!K35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195">
        <f>'[2]28'!B36</f>
        <v>84</v>
      </c>
      <c r="C34" s="196">
        <f>'[2]28'!C36</f>
        <v>0</v>
      </c>
      <c r="D34" s="196">
        <f>'[2]28'!D36</f>
        <v>0</v>
      </c>
      <c r="E34" s="196">
        <f>'[2]28'!E36</f>
        <v>0</v>
      </c>
      <c r="F34" s="15">
        <f t="shared" si="6"/>
        <v>84</v>
      </c>
      <c r="G34" s="195">
        <f>'[2]28'!H36</f>
        <v>39</v>
      </c>
      <c r="H34" s="196">
        <f>'[2]28'!I36</f>
        <v>0</v>
      </c>
      <c r="I34" s="196">
        <f>'[2]28'!J36</f>
        <v>0</v>
      </c>
      <c r="J34" s="196">
        <f>'[2]28'!K36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195">
        <f>'[2]28'!B37</f>
        <v>84</v>
      </c>
      <c r="C35" s="196">
        <f>'[2]28'!C37</f>
        <v>0</v>
      </c>
      <c r="D35" s="196">
        <f>'[2]28'!D37</f>
        <v>0</v>
      </c>
      <c r="E35" s="196">
        <f>'[2]28'!E37</f>
        <v>0</v>
      </c>
      <c r="F35" s="15">
        <f t="shared" si="6"/>
        <v>84</v>
      </c>
      <c r="G35" s="195">
        <f>'[2]28'!H37</f>
        <v>39</v>
      </c>
      <c r="H35" s="196">
        <f>'[2]28'!I37</f>
        <v>0</v>
      </c>
      <c r="I35" s="196">
        <f>'[2]28'!J37</f>
        <v>0</v>
      </c>
      <c r="J35" s="196">
        <f>'[2]28'!K37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5">
        <f>'[2]28'!B38</f>
        <v>84</v>
      </c>
      <c r="C36" s="196">
        <f>'[2]28'!C38</f>
        <v>0</v>
      </c>
      <c r="D36" s="196">
        <f>'[2]28'!D38</f>
        <v>0</v>
      </c>
      <c r="E36" s="196">
        <f>'[2]28'!E38</f>
        <v>0</v>
      </c>
      <c r="F36" s="15">
        <f t="shared" si="6"/>
        <v>84</v>
      </c>
      <c r="G36" s="195">
        <f>'[2]28'!H38</f>
        <v>39</v>
      </c>
      <c r="H36" s="196">
        <f>'[2]28'!I38</f>
        <v>0</v>
      </c>
      <c r="I36" s="196">
        <f>'[2]28'!J38</f>
        <v>0</v>
      </c>
      <c r="J36" s="196">
        <f>'[2]28'!K38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5">
        <f>'[2]28'!B39</f>
        <v>84</v>
      </c>
      <c r="C37" s="196">
        <f>'[2]28'!C39</f>
        <v>0</v>
      </c>
      <c r="D37" s="196">
        <f>'[2]28'!D39</f>
        <v>0</v>
      </c>
      <c r="E37" s="196">
        <f>'[2]28'!E39</f>
        <v>0</v>
      </c>
      <c r="F37" s="15">
        <f t="shared" si="6"/>
        <v>84</v>
      </c>
      <c r="G37" s="195">
        <f>'[2]28'!H39</f>
        <v>39</v>
      </c>
      <c r="H37" s="196">
        <f>'[2]28'!I39</f>
        <v>0</v>
      </c>
      <c r="I37" s="196">
        <f>'[2]28'!J39</f>
        <v>0</v>
      </c>
      <c r="J37" s="196">
        <f>'[2]28'!K39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5">
        <f>'[2]28'!B40</f>
        <v>84</v>
      </c>
      <c r="C38" s="196">
        <f>'[2]28'!C40</f>
        <v>0</v>
      </c>
      <c r="D38" s="196">
        <f>'[2]28'!D40</f>
        <v>0</v>
      </c>
      <c r="E38" s="196">
        <f>'[2]28'!E40</f>
        <v>0</v>
      </c>
      <c r="F38" s="15">
        <f t="shared" si="6"/>
        <v>84</v>
      </c>
      <c r="G38" s="195">
        <f>'[2]28'!H40</f>
        <v>39</v>
      </c>
      <c r="H38" s="196">
        <f>'[2]28'!I40</f>
        <v>0</v>
      </c>
      <c r="I38" s="196">
        <f>'[2]28'!J40</f>
        <v>0</v>
      </c>
      <c r="J38" s="196">
        <f>'[2]28'!K40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5">
        <f>'[2]28'!B41</f>
        <v>84</v>
      </c>
      <c r="C39" s="196">
        <f>'[2]28'!C41</f>
        <v>0</v>
      </c>
      <c r="D39" s="196">
        <f>'[2]28'!D41</f>
        <v>0</v>
      </c>
      <c r="E39" s="196">
        <f>'[2]28'!E41</f>
        <v>0</v>
      </c>
      <c r="F39" s="15">
        <f t="shared" si="6"/>
        <v>84</v>
      </c>
      <c r="G39" s="195">
        <f>'[2]28'!H41</f>
        <v>39</v>
      </c>
      <c r="H39" s="196">
        <f>'[2]28'!I41</f>
        <v>0</v>
      </c>
      <c r="I39" s="196">
        <f>'[2]28'!J41</f>
        <v>0</v>
      </c>
      <c r="J39" s="196">
        <f>'[2]28'!K41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5">
        <f>'[2]28'!B42</f>
        <v>84</v>
      </c>
      <c r="C40" s="196">
        <f>'[2]28'!C42</f>
        <v>0</v>
      </c>
      <c r="D40" s="196">
        <f>'[2]28'!D42</f>
        <v>0</v>
      </c>
      <c r="E40" s="196">
        <f>'[2]28'!E42</f>
        <v>0</v>
      </c>
      <c r="F40" s="15">
        <f t="shared" si="6"/>
        <v>84</v>
      </c>
      <c r="G40" s="195">
        <f>'[2]28'!H42</f>
        <v>39</v>
      </c>
      <c r="H40" s="196">
        <f>'[2]28'!I42</f>
        <v>0</v>
      </c>
      <c r="I40" s="196">
        <f>'[2]28'!J42</f>
        <v>0</v>
      </c>
      <c r="J40" s="196">
        <f>'[2]28'!K42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5">
        <f>'[2]28'!B43</f>
        <v>84</v>
      </c>
      <c r="C41" s="196">
        <f>'[2]28'!C43</f>
        <v>0</v>
      </c>
      <c r="D41" s="196">
        <f>'[2]28'!D43</f>
        <v>0</v>
      </c>
      <c r="E41" s="196">
        <f>'[2]28'!E43</f>
        <v>0</v>
      </c>
      <c r="F41" s="15">
        <f t="shared" si="6"/>
        <v>84</v>
      </c>
      <c r="G41" s="195">
        <f>'[2]28'!H43</f>
        <v>39</v>
      </c>
      <c r="H41" s="196">
        <f>'[2]28'!I43</f>
        <v>0</v>
      </c>
      <c r="I41" s="196">
        <f>'[2]28'!J43</f>
        <v>0</v>
      </c>
      <c r="J41" s="196">
        <f>'[2]28'!K43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5">
        <f>'[2]28'!B44</f>
        <v>84</v>
      </c>
      <c r="C42" s="196">
        <f>'[2]28'!C44</f>
        <v>0</v>
      </c>
      <c r="D42" s="196">
        <f>'[2]28'!D44</f>
        <v>0</v>
      </c>
      <c r="E42" s="196">
        <f>'[2]28'!E44</f>
        <v>0</v>
      </c>
      <c r="F42" s="15">
        <f t="shared" si="6"/>
        <v>84</v>
      </c>
      <c r="G42" s="195">
        <f>'[2]28'!H44</f>
        <v>39</v>
      </c>
      <c r="H42" s="196">
        <f>'[2]28'!I44</f>
        <v>0</v>
      </c>
      <c r="I42" s="196">
        <f>'[2]28'!J44</f>
        <v>0</v>
      </c>
      <c r="J42" s="196">
        <f>'[2]28'!K44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5">
        <f>'[2]28'!B45</f>
        <v>84</v>
      </c>
      <c r="C43" s="196">
        <f>'[2]28'!C45</f>
        <v>0</v>
      </c>
      <c r="D43" s="196">
        <f>'[2]28'!D45</f>
        <v>0</v>
      </c>
      <c r="E43" s="196">
        <f>'[2]28'!E45</f>
        <v>0</v>
      </c>
      <c r="F43" s="15">
        <f t="shared" si="6"/>
        <v>84</v>
      </c>
      <c r="G43" s="195">
        <f>'[2]28'!H45</f>
        <v>39</v>
      </c>
      <c r="H43" s="196">
        <f>'[2]28'!I45</f>
        <v>0</v>
      </c>
      <c r="I43" s="196">
        <f>'[2]28'!J45</f>
        <v>0</v>
      </c>
      <c r="J43" s="196">
        <f>'[2]28'!K45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5">
        <f>'[2]28'!B46</f>
        <v>84</v>
      </c>
      <c r="C44" s="196">
        <f>'[2]28'!C46</f>
        <v>0</v>
      </c>
      <c r="D44" s="196">
        <f>'[2]28'!D46</f>
        <v>0</v>
      </c>
      <c r="E44" s="196">
        <f>'[2]28'!E46</f>
        <v>0</v>
      </c>
      <c r="F44" s="15">
        <f t="shared" si="6"/>
        <v>84</v>
      </c>
      <c r="G44" s="195">
        <f>'[2]28'!H46</f>
        <v>39</v>
      </c>
      <c r="H44" s="196">
        <f>'[2]28'!I46</f>
        <v>0</v>
      </c>
      <c r="I44" s="196">
        <f>'[2]28'!J46</f>
        <v>0</v>
      </c>
      <c r="J44" s="196">
        <f>'[2]28'!K46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5">
        <f>'[2]28'!B47</f>
        <v>84</v>
      </c>
      <c r="C45" s="196">
        <f>'[2]28'!C47</f>
        <v>0</v>
      </c>
      <c r="D45" s="196">
        <f>'[2]28'!D47</f>
        <v>0</v>
      </c>
      <c r="E45" s="196">
        <f>'[2]28'!E47</f>
        <v>0</v>
      </c>
      <c r="F45" s="15">
        <f t="shared" si="6"/>
        <v>84</v>
      </c>
      <c r="G45" s="195">
        <f>'[2]28'!H47</f>
        <v>39</v>
      </c>
      <c r="H45" s="196">
        <f>'[2]28'!I47</f>
        <v>0</v>
      </c>
      <c r="I45" s="196">
        <f>'[2]28'!J47</f>
        <v>0</v>
      </c>
      <c r="J45" s="196">
        <f>'[2]28'!K47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5">
        <f>'[2]28'!B48</f>
        <v>84</v>
      </c>
      <c r="C46" s="196">
        <f>'[2]28'!C48</f>
        <v>0</v>
      </c>
      <c r="D46" s="196">
        <f>'[2]28'!D48</f>
        <v>0</v>
      </c>
      <c r="E46" s="196">
        <f>'[2]28'!E48</f>
        <v>0</v>
      </c>
      <c r="F46" s="15">
        <f t="shared" si="6"/>
        <v>84</v>
      </c>
      <c r="G46" s="195">
        <f>'[2]28'!H48</f>
        <v>39</v>
      </c>
      <c r="H46" s="196">
        <f>'[2]28'!I48</f>
        <v>0</v>
      </c>
      <c r="I46" s="196">
        <f>'[2]28'!J48</f>
        <v>0</v>
      </c>
      <c r="J46" s="196">
        <f>'[2]28'!K48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5">
        <f>'[2]28'!B49</f>
        <v>84</v>
      </c>
      <c r="C47" s="196">
        <f>'[2]28'!C49</f>
        <v>0</v>
      </c>
      <c r="D47" s="196">
        <f>'[2]28'!D49</f>
        <v>0</v>
      </c>
      <c r="E47" s="196">
        <f>'[2]28'!E49</f>
        <v>0</v>
      </c>
      <c r="F47" s="15">
        <f t="shared" si="6"/>
        <v>84</v>
      </c>
      <c r="G47" s="195">
        <f>'[2]28'!H49</f>
        <v>39</v>
      </c>
      <c r="H47" s="196">
        <f>'[2]28'!I49</f>
        <v>0</v>
      </c>
      <c r="I47" s="196">
        <f>'[2]28'!J49</f>
        <v>0</v>
      </c>
      <c r="J47" s="196">
        <f>'[2]28'!K49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5">
        <f>'[2]28'!B50</f>
        <v>84</v>
      </c>
      <c r="C48" s="196">
        <f>'[2]28'!C50</f>
        <v>0</v>
      </c>
      <c r="D48" s="196">
        <f>'[2]28'!D50</f>
        <v>0</v>
      </c>
      <c r="E48" s="196">
        <f>'[2]28'!E50</f>
        <v>0</v>
      </c>
      <c r="F48" s="15">
        <f t="shared" si="6"/>
        <v>84</v>
      </c>
      <c r="G48" s="195">
        <f>'[2]28'!H50</f>
        <v>39</v>
      </c>
      <c r="H48" s="196">
        <f>'[2]28'!I50</f>
        <v>0</v>
      </c>
      <c r="I48" s="196">
        <f>'[2]28'!J50</f>
        <v>0</v>
      </c>
      <c r="J48" s="196">
        <f>'[2]28'!K50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5">
        <f>'[2]28'!B51</f>
        <v>84</v>
      </c>
      <c r="C49" s="196">
        <f>'[2]28'!C51</f>
        <v>0</v>
      </c>
      <c r="D49" s="196">
        <f>'[2]28'!D51</f>
        <v>0</v>
      </c>
      <c r="E49" s="196">
        <f>'[2]28'!E51</f>
        <v>0</v>
      </c>
      <c r="F49" s="15">
        <f t="shared" si="6"/>
        <v>84</v>
      </c>
      <c r="G49" s="195">
        <f>'[2]28'!H51</f>
        <v>39</v>
      </c>
      <c r="H49" s="196">
        <f>'[2]28'!I51</f>
        <v>0</v>
      </c>
      <c r="I49" s="196">
        <f>'[2]28'!J51</f>
        <v>0</v>
      </c>
      <c r="J49" s="196">
        <f>'[2]28'!K51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5">
        <f>'[2]28'!B52</f>
        <v>84</v>
      </c>
      <c r="C50" s="196">
        <f>'[2]28'!C52</f>
        <v>0</v>
      </c>
      <c r="D50" s="196">
        <f>'[2]28'!D52</f>
        <v>0</v>
      </c>
      <c r="E50" s="196">
        <f>'[2]28'!E52</f>
        <v>0</v>
      </c>
      <c r="F50" s="15">
        <f t="shared" si="6"/>
        <v>84</v>
      </c>
      <c r="G50" s="195">
        <f>'[2]28'!H52</f>
        <v>39</v>
      </c>
      <c r="H50" s="196">
        <f>'[2]28'!I52</f>
        <v>0</v>
      </c>
      <c r="I50" s="196">
        <f>'[2]28'!J52</f>
        <v>0</v>
      </c>
      <c r="J50" s="196">
        <f>'[2]28'!K52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5">
        <f>'[2]28'!B53</f>
        <v>84</v>
      </c>
      <c r="C51" s="196">
        <f>'[2]28'!C53</f>
        <v>0</v>
      </c>
      <c r="D51" s="196">
        <f>'[2]28'!D53</f>
        <v>0</v>
      </c>
      <c r="E51" s="196">
        <f>'[2]28'!E53</f>
        <v>0</v>
      </c>
      <c r="F51" s="15">
        <f t="shared" si="6"/>
        <v>84</v>
      </c>
      <c r="G51" s="195">
        <f>'[2]28'!H53</f>
        <v>39</v>
      </c>
      <c r="H51" s="196">
        <f>'[2]28'!I53</f>
        <v>0</v>
      </c>
      <c r="I51" s="196">
        <f>'[2]28'!J53</f>
        <v>0</v>
      </c>
      <c r="J51" s="196">
        <f>'[2]28'!K53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5">
        <f>'[2]28'!B54</f>
        <v>84</v>
      </c>
      <c r="C52" s="196">
        <f>'[2]28'!C54</f>
        <v>0</v>
      </c>
      <c r="D52" s="196">
        <f>'[2]28'!D54</f>
        <v>0</v>
      </c>
      <c r="E52" s="196">
        <f>'[2]28'!E54</f>
        <v>0</v>
      </c>
      <c r="F52" s="15">
        <f t="shared" si="6"/>
        <v>84</v>
      </c>
      <c r="G52" s="195">
        <f>'[2]28'!H54</f>
        <v>39</v>
      </c>
      <c r="H52" s="196">
        <f>'[2]28'!I54</f>
        <v>0</v>
      </c>
      <c r="I52" s="196">
        <f>'[2]28'!J54</f>
        <v>0</v>
      </c>
      <c r="J52" s="196">
        <f>'[2]28'!K54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5">
        <f>'[2]28'!B55</f>
        <v>84</v>
      </c>
      <c r="C53" s="196">
        <f>'[2]28'!C55</f>
        <v>0</v>
      </c>
      <c r="D53" s="196">
        <f>'[2]28'!D55</f>
        <v>0</v>
      </c>
      <c r="E53" s="196">
        <f>'[2]28'!E55</f>
        <v>0</v>
      </c>
      <c r="F53" s="15">
        <f t="shared" si="6"/>
        <v>84</v>
      </c>
      <c r="G53" s="195">
        <f>'[2]28'!H55</f>
        <v>39</v>
      </c>
      <c r="H53" s="196">
        <f>'[2]28'!I55</f>
        <v>0</v>
      </c>
      <c r="I53" s="196">
        <f>'[2]28'!J55</f>
        <v>0</v>
      </c>
      <c r="J53" s="196">
        <f>'[2]28'!K55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5">
        <f>'[2]28'!B56</f>
        <v>84</v>
      </c>
      <c r="C54" s="196">
        <f>'[2]28'!C56</f>
        <v>0</v>
      </c>
      <c r="D54" s="196">
        <f>'[2]28'!D56</f>
        <v>0</v>
      </c>
      <c r="E54" s="196">
        <f>'[2]28'!E56</f>
        <v>0</v>
      </c>
      <c r="F54" s="15">
        <f t="shared" si="6"/>
        <v>84</v>
      </c>
      <c r="G54" s="195">
        <f>'[2]28'!H56</f>
        <v>39</v>
      </c>
      <c r="H54" s="196">
        <f>'[2]28'!I56</f>
        <v>0</v>
      </c>
      <c r="I54" s="196">
        <f>'[2]28'!J56</f>
        <v>0</v>
      </c>
      <c r="J54" s="196">
        <f>'[2]28'!K56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5">
        <f>'[2]28'!B57</f>
        <v>84</v>
      </c>
      <c r="C55" s="196">
        <f>'[2]28'!C57</f>
        <v>0</v>
      </c>
      <c r="D55" s="196">
        <f>'[2]28'!D57</f>
        <v>0</v>
      </c>
      <c r="E55" s="196">
        <f>'[2]28'!E57</f>
        <v>0</v>
      </c>
      <c r="F55" s="15">
        <f t="shared" si="6"/>
        <v>84</v>
      </c>
      <c r="G55" s="195">
        <f>'[2]28'!H57</f>
        <v>38</v>
      </c>
      <c r="H55" s="196">
        <f>'[2]28'!I57</f>
        <v>0</v>
      </c>
      <c r="I55" s="196">
        <f>'[2]28'!J57</f>
        <v>0</v>
      </c>
      <c r="J55" s="196">
        <f>'[2]28'!K57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5">
        <f>'[2]28'!B58</f>
        <v>84</v>
      </c>
      <c r="C56" s="196">
        <f>'[2]28'!C58</f>
        <v>0</v>
      </c>
      <c r="D56" s="196">
        <f>'[2]28'!D58</f>
        <v>0</v>
      </c>
      <c r="E56" s="196">
        <f>'[2]28'!E58</f>
        <v>0</v>
      </c>
      <c r="F56" s="15">
        <f t="shared" si="6"/>
        <v>84</v>
      </c>
      <c r="G56" s="195">
        <f>'[2]28'!H58</f>
        <v>38</v>
      </c>
      <c r="H56" s="196">
        <f>'[2]28'!I58</f>
        <v>0</v>
      </c>
      <c r="I56" s="196">
        <f>'[2]28'!J58</f>
        <v>0</v>
      </c>
      <c r="J56" s="196">
        <f>'[2]28'!K58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5">
        <f>'[2]28'!B59</f>
        <v>84</v>
      </c>
      <c r="C57" s="196">
        <f>'[2]28'!C59</f>
        <v>0</v>
      </c>
      <c r="D57" s="196">
        <f>'[2]28'!D59</f>
        <v>0</v>
      </c>
      <c r="E57" s="196">
        <f>'[2]28'!E59</f>
        <v>0</v>
      </c>
      <c r="F57" s="15">
        <f t="shared" si="6"/>
        <v>84</v>
      </c>
      <c r="G57" s="195">
        <f>'[2]28'!H59</f>
        <v>38</v>
      </c>
      <c r="H57" s="196">
        <f>'[2]28'!I59</f>
        <v>0</v>
      </c>
      <c r="I57" s="196">
        <f>'[2]28'!J59</f>
        <v>0</v>
      </c>
      <c r="J57" s="196">
        <f>'[2]28'!K59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5">
        <f>'[2]28'!B60</f>
        <v>84</v>
      </c>
      <c r="C58" s="196">
        <f>'[2]28'!C60</f>
        <v>0</v>
      </c>
      <c r="D58" s="196">
        <f>'[2]28'!D60</f>
        <v>0</v>
      </c>
      <c r="E58" s="196">
        <f>'[2]28'!E60</f>
        <v>0</v>
      </c>
      <c r="F58" s="15">
        <f t="shared" si="6"/>
        <v>84</v>
      </c>
      <c r="G58" s="195">
        <f>'[2]28'!H60</f>
        <v>38</v>
      </c>
      <c r="H58" s="196">
        <f>'[2]28'!I60</f>
        <v>0</v>
      </c>
      <c r="I58" s="196">
        <f>'[2]28'!J60</f>
        <v>0</v>
      </c>
      <c r="J58" s="196">
        <f>'[2]28'!K60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5">
        <f>'[2]28'!B61</f>
        <v>84</v>
      </c>
      <c r="C59" s="196">
        <f>'[2]28'!C61</f>
        <v>0</v>
      </c>
      <c r="D59" s="196">
        <f>'[2]28'!D61</f>
        <v>0</v>
      </c>
      <c r="E59" s="196">
        <f>'[2]28'!E61</f>
        <v>0</v>
      </c>
      <c r="F59" s="15">
        <f t="shared" si="6"/>
        <v>84</v>
      </c>
      <c r="G59" s="195">
        <f>'[2]28'!H61</f>
        <v>38</v>
      </c>
      <c r="H59" s="196">
        <f>'[2]28'!I61</f>
        <v>0</v>
      </c>
      <c r="I59" s="196">
        <f>'[2]28'!J61</f>
        <v>0</v>
      </c>
      <c r="J59" s="196">
        <f>'[2]28'!K61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5">
        <f>'[2]28'!B62</f>
        <v>84</v>
      </c>
      <c r="C60" s="196">
        <f>'[2]28'!C62</f>
        <v>0</v>
      </c>
      <c r="D60" s="196">
        <f>'[2]28'!D62</f>
        <v>0</v>
      </c>
      <c r="E60" s="196">
        <f>'[2]28'!E62</f>
        <v>0</v>
      </c>
      <c r="F60" s="15">
        <f t="shared" si="6"/>
        <v>84</v>
      </c>
      <c r="G60" s="195">
        <f>'[2]28'!H62</f>
        <v>38</v>
      </c>
      <c r="H60" s="196">
        <f>'[2]28'!I62</f>
        <v>0</v>
      </c>
      <c r="I60" s="196">
        <f>'[2]28'!J62</f>
        <v>0</v>
      </c>
      <c r="J60" s="196">
        <f>'[2]28'!K62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5">
        <f>'[2]28'!B63</f>
        <v>84</v>
      </c>
      <c r="C61" s="196">
        <f>'[2]28'!C63</f>
        <v>0</v>
      </c>
      <c r="D61" s="196">
        <f>'[2]28'!D63</f>
        <v>0</v>
      </c>
      <c r="E61" s="196">
        <f>'[2]28'!E63</f>
        <v>0</v>
      </c>
      <c r="F61" s="15">
        <f t="shared" si="6"/>
        <v>84</v>
      </c>
      <c r="G61" s="195">
        <f>'[2]28'!H63</f>
        <v>38</v>
      </c>
      <c r="H61" s="196">
        <f>'[2]28'!I63</f>
        <v>0</v>
      </c>
      <c r="I61" s="196">
        <f>'[2]28'!J63</f>
        <v>0</v>
      </c>
      <c r="J61" s="196">
        <f>'[2]28'!K63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5">
        <f>'[2]28'!B64</f>
        <v>84</v>
      </c>
      <c r="C62" s="196">
        <f>'[2]28'!C64</f>
        <v>0</v>
      </c>
      <c r="D62" s="196">
        <f>'[2]28'!D64</f>
        <v>0</v>
      </c>
      <c r="E62" s="196">
        <f>'[2]28'!E64</f>
        <v>0</v>
      </c>
      <c r="F62" s="15">
        <f t="shared" si="6"/>
        <v>84</v>
      </c>
      <c r="G62" s="195">
        <f>'[2]28'!H64</f>
        <v>38</v>
      </c>
      <c r="H62" s="196">
        <f>'[2]28'!I64</f>
        <v>0</v>
      </c>
      <c r="I62" s="196">
        <f>'[2]28'!J64</f>
        <v>0</v>
      </c>
      <c r="J62" s="196">
        <f>'[2]28'!K64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5">
        <f>'[2]28'!B65</f>
        <v>84</v>
      </c>
      <c r="C63" s="196">
        <f>'[2]28'!C65</f>
        <v>0</v>
      </c>
      <c r="D63" s="196">
        <f>'[2]28'!D65</f>
        <v>0</v>
      </c>
      <c r="E63" s="196">
        <f>'[2]28'!E65</f>
        <v>0</v>
      </c>
      <c r="F63" s="15">
        <f t="shared" si="6"/>
        <v>84</v>
      </c>
      <c r="G63" s="195">
        <f>'[2]28'!H65</f>
        <v>39</v>
      </c>
      <c r="H63" s="196">
        <f>'[2]28'!I65</f>
        <v>0</v>
      </c>
      <c r="I63" s="196">
        <f>'[2]28'!J65</f>
        <v>0</v>
      </c>
      <c r="J63" s="196">
        <f>'[2]28'!K65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5">
        <f>'[2]28'!B66</f>
        <v>84</v>
      </c>
      <c r="C64" s="196">
        <f>'[2]28'!C66</f>
        <v>0</v>
      </c>
      <c r="D64" s="196">
        <f>'[2]28'!D66</f>
        <v>0</v>
      </c>
      <c r="E64" s="196">
        <f>'[2]28'!E66</f>
        <v>0</v>
      </c>
      <c r="F64" s="15">
        <f t="shared" si="6"/>
        <v>84</v>
      </c>
      <c r="G64" s="195">
        <f>'[2]28'!H66</f>
        <v>39</v>
      </c>
      <c r="H64" s="196">
        <f>'[2]28'!I66</f>
        <v>0</v>
      </c>
      <c r="I64" s="196">
        <f>'[2]28'!J66</f>
        <v>0</v>
      </c>
      <c r="J64" s="196">
        <f>'[2]28'!K66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5">
        <f>'[2]28'!B67</f>
        <v>84</v>
      </c>
      <c r="C65" s="196">
        <f>'[2]28'!C67</f>
        <v>0</v>
      </c>
      <c r="D65" s="196">
        <f>'[2]28'!D67</f>
        <v>0</v>
      </c>
      <c r="E65" s="196">
        <f>'[2]28'!E67</f>
        <v>0</v>
      </c>
      <c r="F65" s="15">
        <f t="shared" si="6"/>
        <v>84</v>
      </c>
      <c r="G65" s="195">
        <f>'[2]28'!H67</f>
        <v>39</v>
      </c>
      <c r="H65" s="196">
        <f>'[2]28'!I67</f>
        <v>0</v>
      </c>
      <c r="I65" s="196">
        <f>'[2]28'!J67</f>
        <v>0</v>
      </c>
      <c r="J65" s="196">
        <f>'[2]28'!K67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5">
        <f>'[2]28'!B68</f>
        <v>84</v>
      </c>
      <c r="C66" s="196">
        <f>'[2]28'!C68</f>
        <v>0</v>
      </c>
      <c r="D66" s="196">
        <f>'[2]28'!D68</f>
        <v>0</v>
      </c>
      <c r="E66" s="196">
        <f>'[2]28'!E68</f>
        <v>0</v>
      </c>
      <c r="F66" s="15">
        <f t="shared" si="6"/>
        <v>84</v>
      </c>
      <c r="G66" s="195">
        <f>'[2]28'!H68</f>
        <v>39</v>
      </c>
      <c r="H66" s="196">
        <f>'[2]28'!I68</f>
        <v>0</v>
      </c>
      <c r="I66" s="196">
        <f>'[2]28'!J68</f>
        <v>0</v>
      </c>
      <c r="J66" s="196">
        <f>'[2]28'!K68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195">
        <f>'[2]28'!B69</f>
        <v>84</v>
      </c>
      <c r="C67" s="196">
        <f>'[2]28'!C69</f>
        <v>0</v>
      </c>
      <c r="D67" s="196">
        <f>'[2]28'!D69</f>
        <v>0</v>
      </c>
      <c r="E67" s="196">
        <f>'[2]28'!E69</f>
        <v>0</v>
      </c>
      <c r="F67" s="15">
        <f t="shared" si="6"/>
        <v>84</v>
      </c>
      <c r="G67" s="195">
        <f>'[2]28'!H69</f>
        <v>39</v>
      </c>
      <c r="H67" s="196">
        <f>'[2]28'!I69</f>
        <v>0</v>
      </c>
      <c r="I67" s="196">
        <f>'[2]28'!J69</f>
        <v>0</v>
      </c>
      <c r="J67" s="196">
        <f>'[2]28'!K69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195">
        <f>'[2]28'!B70</f>
        <v>84</v>
      </c>
      <c r="C68" s="196">
        <f>'[2]28'!C70</f>
        <v>0</v>
      </c>
      <c r="D68" s="196">
        <f>'[2]28'!D70</f>
        <v>0</v>
      </c>
      <c r="E68" s="196">
        <f>'[2]28'!E70</f>
        <v>0</v>
      </c>
      <c r="F68" s="15">
        <f t="shared" si="6"/>
        <v>84</v>
      </c>
      <c r="G68" s="195">
        <f>'[2]28'!H70</f>
        <v>39</v>
      </c>
      <c r="H68" s="196">
        <f>'[2]28'!I70</f>
        <v>0</v>
      </c>
      <c r="I68" s="196">
        <f>'[2]28'!J70</f>
        <v>0</v>
      </c>
      <c r="J68" s="196">
        <f>'[2]28'!K70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195">
        <f>'[2]28'!B71</f>
        <v>84</v>
      </c>
      <c r="C69" s="196">
        <f>'[2]28'!C71</f>
        <v>0</v>
      </c>
      <c r="D69" s="196">
        <f>'[2]28'!D71</f>
        <v>0</v>
      </c>
      <c r="E69" s="196">
        <f>'[2]28'!E71</f>
        <v>0</v>
      </c>
      <c r="F69" s="15">
        <f t="shared" ref="F69:F98" si="16">SUM(B69:E69)</f>
        <v>84</v>
      </c>
      <c r="G69" s="195">
        <f>'[2]28'!H71</f>
        <v>39</v>
      </c>
      <c r="H69" s="196">
        <f>'[2]28'!I71</f>
        <v>0</v>
      </c>
      <c r="I69" s="196">
        <f>'[2]28'!J71</f>
        <v>0</v>
      </c>
      <c r="J69" s="196">
        <f>'[2]28'!K71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195">
        <f>'[2]28'!B72</f>
        <v>84</v>
      </c>
      <c r="C70" s="196">
        <f>'[2]28'!C72</f>
        <v>0</v>
      </c>
      <c r="D70" s="196">
        <f>'[2]28'!D72</f>
        <v>0</v>
      </c>
      <c r="E70" s="196">
        <f>'[2]28'!E72</f>
        <v>0</v>
      </c>
      <c r="F70" s="15">
        <f t="shared" si="16"/>
        <v>84</v>
      </c>
      <c r="G70" s="195">
        <f>'[2]28'!H72</f>
        <v>39</v>
      </c>
      <c r="H70" s="196">
        <f>'[2]28'!I72</f>
        <v>0</v>
      </c>
      <c r="I70" s="196">
        <f>'[2]28'!J72</f>
        <v>0</v>
      </c>
      <c r="J70" s="196">
        <f>'[2]28'!K72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195">
        <f>'[2]28'!B73</f>
        <v>84</v>
      </c>
      <c r="C71" s="196">
        <f>'[2]28'!C73</f>
        <v>0</v>
      </c>
      <c r="D71" s="196">
        <f>'[2]28'!D73</f>
        <v>0</v>
      </c>
      <c r="E71" s="196">
        <f>'[2]28'!E73</f>
        <v>0</v>
      </c>
      <c r="F71" s="15">
        <f t="shared" si="16"/>
        <v>84</v>
      </c>
      <c r="G71" s="195">
        <f>'[2]28'!H73</f>
        <v>39</v>
      </c>
      <c r="H71" s="196">
        <f>'[2]28'!I73</f>
        <v>0</v>
      </c>
      <c r="I71" s="196">
        <f>'[2]28'!J73</f>
        <v>0</v>
      </c>
      <c r="J71" s="196">
        <f>'[2]28'!K73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5">
        <f>'[2]28'!B74</f>
        <v>84</v>
      </c>
      <c r="C72" s="196">
        <f>'[2]28'!C74</f>
        <v>0</v>
      </c>
      <c r="D72" s="196">
        <f>'[2]28'!D74</f>
        <v>0</v>
      </c>
      <c r="E72" s="196">
        <f>'[2]28'!E74</f>
        <v>0</v>
      </c>
      <c r="F72" s="15">
        <f t="shared" si="16"/>
        <v>84</v>
      </c>
      <c r="G72" s="195">
        <f>'[2]28'!H74</f>
        <v>39</v>
      </c>
      <c r="H72" s="196">
        <f>'[2]28'!I74</f>
        <v>0</v>
      </c>
      <c r="I72" s="196">
        <f>'[2]28'!J74</f>
        <v>0</v>
      </c>
      <c r="J72" s="196">
        <f>'[2]28'!K74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5">
        <f>'[2]28'!B75</f>
        <v>84</v>
      </c>
      <c r="C73" s="196">
        <f>'[2]28'!C75</f>
        <v>0</v>
      </c>
      <c r="D73" s="196">
        <f>'[2]28'!D75</f>
        <v>0</v>
      </c>
      <c r="E73" s="196">
        <f>'[2]28'!E75</f>
        <v>0</v>
      </c>
      <c r="F73" s="15">
        <f t="shared" si="16"/>
        <v>84</v>
      </c>
      <c r="G73" s="195">
        <f>'[2]28'!H75</f>
        <v>39</v>
      </c>
      <c r="H73" s="196">
        <f>'[2]28'!I75</f>
        <v>0</v>
      </c>
      <c r="I73" s="196">
        <f>'[2]28'!J75</f>
        <v>0</v>
      </c>
      <c r="J73" s="196">
        <f>'[2]28'!K75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5">
        <f>'[2]28'!B76</f>
        <v>84</v>
      </c>
      <c r="C74" s="196">
        <f>'[2]28'!C76</f>
        <v>0</v>
      </c>
      <c r="D74" s="196">
        <f>'[2]28'!D76</f>
        <v>0</v>
      </c>
      <c r="E74" s="196">
        <f>'[2]28'!E76</f>
        <v>0</v>
      </c>
      <c r="F74" s="15">
        <f t="shared" si="16"/>
        <v>84</v>
      </c>
      <c r="G74" s="195">
        <f>'[2]28'!H76</f>
        <v>39</v>
      </c>
      <c r="H74" s="196">
        <f>'[2]28'!I76</f>
        <v>0</v>
      </c>
      <c r="I74" s="196">
        <f>'[2]28'!J76</f>
        <v>0</v>
      </c>
      <c r="J74" s="196">
        <f>'[2]28'!K76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5">
        <f>'[2]28'!B77</f>
        <v>84</v>
      </c>
      <c r="C75" s="196">
        <f>'[2]28'!C77</f>
        <v>0</v>
      </c>
      <c r="D75" s="196">
        <f>'[2]28'!D77</f>
        <v>0</v>
      </c>
      <c r="E75" s="196">
        <f>'[2]28'!E77</f>
        <v>0</v>
      </c>
      <c r="F75" s="15">
        <f t="shared" si="16"/>
        <v>84</v>
      </c>
      <c r="G75" s="195">
        <f>'[2]28'!H77</f>
        <v>39</v>
      </c>
      <c r="H75" s="196">
        <f>'[2]28'!I77</f>
        <v>0</v>
      </c>
      <c r="I75" s="196">
        <f>'[2]28'!J77</f>
        <v>0</v>
      </c>
      <c r="J75" s="196">
        <f>'[2]28'!K77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5">
        <f>'[2]28'!B78</f>
        <v>84</v>
      </c>
      <c r="C76" s="196">
        <f>'[2]28'!C78</f>
        <v>0</v>
      </c>
      <c r="D76" s="196">
        <f>'[2]28'!D78</f>
        <v>0</v>
      </c>
      <c r="E76" s="196">
        <f>'[2]28'!E78</f>
        <v>0</v>
      </c>
      <c r="F76" s="15">
        <f t="shared" si="16"/>
        <v>84</v>
      </c>
      <c r="G76" s="195">
        <f>'[2]28'!H78</f>
        <v>39</v>
      </c>
      <c r="H76" s="196">
        <f>'[2]28'!I78</f>
        <v>0</v>
      </c>
      <c r="I76" s="196">
        <f>'[2]28'!J78</f>
        <v>0</v>
      </c>
      <c r="J76" s="196">
        <f>'[2]28'!K78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5">
        <f>'[2]28'!B79</f>
        <v>84</v>
      </c>
      <c r="C77" s="196">
        <f>'[2]28'!C79</f>
        <v>0</v>
      </c>
      <c r="D77" s="196">
        <f>'[2]28'!D79</f>
        <v>0</v>
      </c>
      <c r="E77" s="196">
        <f>'[2]28'!E79</f>
        <v>0</v>
      </c>
      <c r="F77" s="15">
        <f t="shared" si="16"/>
        <v>84</v>
      </c>
      <c r="G77" s="195">
        <f>'[2]28'!H79</f>
        <v>39</v>
      </c>
      <c r="H77" s="196">
        <f>'[2]28'!I79</f>
        <v>0</v>
      </c>
      <c r="I77" s="196">
        <f>'[2]28'!J79</f>
        <v>0</v>
      </c>
      <c r="J77" s="196">
        <f>'[2]28'!K79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5">
        <f>'[2]28'!B80</f>
        <v>84</v>
      </c>
      <c r="C78" s="196">
        <f>'[2]28'!C80</f>
        <v>0</v>
      </c>
      <c r="D78" s="196">
        <f>'[2]28'!D80</f>
        <v>0</v>
      </c>
      <c r="E78" s="196">
        <f>'[2]28'!E80</f>
        <v>0</v>
      </c>
      <c r="F78" s="15">
        <f t="shared" si="16"/>
        <v>84</v>
      </c>
      <c r="G78" s="195">
        <f>'[2]28'!H80</f>
        <v>39</v>
      </c>
      <c r="H78" s="196">
        <f>'[2]28'!I80</f>
        <v>0</v>
      </c>
      <c r="I78" s="196">
        <f>'[2]28'!J80</f>
        <v>0</v>
      </c>
      <c r="J78" s="196">
        <f>'[2]28'!K80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5">
        <f>'[2]28'!B81</f>
        <v>84</v>
      </c>
      <c r="C79" s="196">
        <f>'[2]28'!C81</f>
        <v>0</v>
      </c>
      <c r="D79" s="196">
        <f>'[2]28'!D81</f>
        <v>0</v>
      </c>
      <c r="E79" s="196">
        <f>'[2]28'!E81</f>
        <v>0</v>
      </c>
      <c r="F79" s="15">
        <f t="shared" si="16"/>
        <v>84</v>
      </c>
      <c r="G79" s="195">
        <f>'[2]28'!H81</f>
        <v>39</v>
      </c>
      <c r="H79" s="196">
        <f>'[2]28'!I81</f>
        <v>0</v>
      </c>
      <c r="I79" s="196">
        <f>'[2]28'!J81</f>
        <v>0</v>
      </c>
      <c r="J79" s="196">
        <f>'[2]28'!K81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5">
        <f>'[2]28'!B82</f>
        <v>84</v>
      </c>
      <c r="C80" s="196">
        <f>'[2]28'!C82</f>
        <v>0</v>
      </c>
      <c r="D80" s="196">
        <f>'[2]28'!D82</f>
        <v>0</v>
      </c>
      <c r="E80" s="196">
        <f>'[2]28'!E82</f>
        <v>0</v>
      </c>
      <c r="F80" s="15">
        <f t="shared" si="16"/>
        <v>84</v>
      </c>
      <c r="G80" s="195">
        <f>'[2]28'!H82</f>
        <v>39</v>
      </c>
      <c r="H80" s="196">
        <f>'[2]28'!I82</f>
        <v>0</v>
      </c>
      <c r="I80" s="196">
        <f>'[2]28'!J82</f>
        <v>0</v>
      </c>
      <c r="J80" s="196">
        <f>'[2]28'!K82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5">
        <f>'[2]28'!B83</f>
        <v>84</v>
      </c>
      <c r="C81" s="196">
        <f>'[2]28'!C83</f>
        <v>0</v>
      </c>
      <c r="D81" s="196">
        <f>'[2]28'!D83</f>
        <v>0</v>
      </c>
      <c r="E81" s="196">
        <f>'[2]28'!E83</f>
        <v>0</v>
      </c>
      <c r="F81" s="15">
        <f t="shared" si="16"/>
        <v>84</v>
      </c>
      <c r="G81" s="195">
        <f>'[2]28'!H83</f>
        <v>39</v>
      </c>
      <c r="H81" s="196">
        <f>'[2]28'!I83</f>
        <v>0</v>
      </c>
      <c r="I81" s="196">
        <f>'[2]28'!J83</f>
        <v>0</v>
      </c>
      <c r="J81" s="196">
        <f>'[2]28'!K83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5">
        <f>'[2]28'!B84</f>
        <v>84</v>
      </c>
      <c r="C82" s="196">
        <f>'[2]28'!C84</f>
        <v>0</v>
      </c>
      <c r="D82" s="196">
        <f>'[2]28'!D84</f>
        <v>0</v>
      </c>
      <c r="E82" s="196">
        <f>'[2]28'!E84</f>
        <v>0</v>
      </c>
      <c r="F82" s="15">
        <f t="shared" si="16"/>
        <v>84</v>
      </c>
      <c r="G82" s="195">
        <f>'[2]28'!H84</f>
        <v>39</v>
      </c>
      <c r="H82" s="196">
        <f>'[2]28'!I84</f>
        <v>0</v>
      </c>
      <c r="I82" s="196">
        <f>'[2]28'!J84</f>
        <v>0</v>
      </c>
      <c r="J82" s="196">
        <f>'[2]28'!K84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5">
        <f>'[2]28'!B85</f>
        <v>84</v>
      </c>
      <c r="C83" s="196">
        <f>'[2]28'!C85</f>
        <v>0</v>
      </c>
      <c r="D83" s="196">
        <f>'[2]28'!D85</f>
        <v>0</v>
      </c>
      <c r="E83" s="196">
        <f>'[2]28'!E85</f>
        <v>0</v>
      </c>
      <c r="F83" s="15">
        <f t="shared" si="16"/>
        <v>84</v>
      </c>
      <c r="G83" s="195">
        <f>'[2]28'!H85</f>
        <v>39</v>
      </c>
      <c r="H83" s="196">
        <f>'[2]28'!I85</f>
        <v>0</v>
      </c>
      <c r="I83" s="196">
        <f>'[2]28'!J85</f>
        <v>0</v>
      </c>
      <c r="J83" s="196">
        <f>'[2]28'!K85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5">
        <f>'[2]28'!B86</f>
        <v>84</v>
      </c>
      <c r="C84" s="196">
        <f>'[2]28'!C86</f>
        <v>0</v>
      </c>
      <c r="D84" s="196">
        <f>'[2]28'!D86</f>
        <v>0</v>
      </c>
      <c r="E84" s="196">
        <f>'[2]28'!E86</f>
        <v>0</v>
      </c>
      <c r="F84" s="15">
        <f t="shared" si="16"/>
        <v>84</v>
      </c>
      <c r="G84" s="195">
        <f>'[2]28'!H86</f>
        <v>39</v>
      </c>
      <c r="H84" s="196">
        <f>'[2]28'!I86</f>
        <v>0</v>
      </c>
      <c r="I84" s="196">
        <f>'[2]28'!J86</f>
        <v>0</v>
      </c>
      <c r="J84" s="196">
        <f>'[2]28'!K86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5">
        <f>'[2]28'!B87</f>
        <v>84</v>
      </c>
      <c r="C85" s="196">
        <f>'[2]28'!C87</f>
        <v>0</v>
      </c>
      <c r="D85" s="196">
        <f>'[2]28'!D87</f>
        <v>0</v>
      </c>
      <c r="E85" s="196">
        <f>'[2]28'!E87</f>
        <v>0</v>
      </c>
      <c r="F85" s="15">
        <f t="shared" si="16"/>
        <v>84</v>
      </c>
      <c r="G85" s="195">
        <f>'[2]28'!H87</f>
        <v>39</v>
      </c>
      <c r="H85" s="196">
        <f>'[2]28'!I87</f>
        <v>0</v>
      </c>
      <c r="I85" s="196">
        <f>'[2]28'!J87</f>
        <v>0</v>
      </c>
      <c r="J85" s="196">
        <f>'[2]28'!K87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5">
        <f>'[2]28'!B88</f>
        <v>84</v>
      </c>
      <c r="C86" s="196">
        <f>'[2]28'!C88</f>
        <v>0</v>
      </c>
      <c r="D86" s="196">
        <f>'[2]28'!D88</f>
        <v>0</v>
      </c>
      <c r="E86" s="196">
        <f>'[2]28'!E88</f>
        <v>0</v>
      </c>
      <c r="F86" s="15">
        <f t="shared" si="16"/>
        <v>84</v>
      </c>
      <c r="G86" s="195">
        <f>'[2]28'!H88</f>
        <v>39</v>
      </c>
      <c r="H86" s="196">
        <f>'[2]28'!I88</f>
        <v>0</v>
      </c>
      <c r="I86" s="196">
        <f>'[2]28'!J88</f>
        <v>0</v>
      </c>
      <c r="J86" s="196">
        <f>'[2]28'!K88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5">
        <f>'[2]28'!B89</f>
        <v>84</v>
      </c>
      <c r="C87" s="196">
        <f>'[2]28'!C89</f>
        <v>0</v>
      </c>
      <c r="D87" s="196">
        <f>'[2]28'!D89</f>
        <v>0</v>
      </c>
      <c r="E87" s="196">
        <f>'[2]28'!E89</f>
        <v>0</v>
      </c>
      <c r="F87" s="15">
        <f t="shared" si="16"/>
        <v>84</v>
      </c>
      <c r="G87" s="195">
        <f>'[2]28'!H89</f>
        <v>39</v>
      </c>
      <c r="H87" s="196">
        <f>'[2]28'!I89</f>
        <v>0</v>
      </c>
      <c r="I87" s="196">
        <f>'[2]28'!J89</f>
        <v>0</v>
      </c>
      <c r="J87" s="196">
        <f>'[2]28'!K89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5">
        <f>'[2]28'!B90</f>
        <v>84</v>
      </c>
      <c r="C88" s="196">
        <f>'[2]28'!C90</f>
        <v>0</v>
      </c>
      <c r="D88" s="196">
        <f>'[2]28'!D90</f>
        <v>0</v>
      </c>
      <c r="E88" s="196">
        <f>'[2]28'!E90</f>
        <v>0</v>
      </c>
      <c r="F88" s="15">
        <f t="shared" si="16"/>
        <v>84</v>
      </c>
      <c r="G88" s="195">
        <f>'[2]28'!H90</f>
        <v>39</v>
      </c>
      <c r="H88" s="196">
        <f>'[2]28'!I90</f>
        <v>0</v>
      </c>
      <c r="I88" s="196">
        <f>'[2]28'!J90</f>
        <v>0</v>
      </c>
      <c r="J88" s="196">
        <f>'[2]28'!K90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5">
        <f>'[2]28'!B91</f>
        <v>84</v>
      </c>
      <c r="C89" s="196">
        <f>'[2]28'!C91</f>
        <v>0</v>
      </c>
      <c r="D89" s="196">
        <f>'[2]28'!D91</f>
        <v>0</v>
      </c>
      <c r="E89" s="196">
        <f>'[2]28'!E91</f>
        <v>0</v>
      </c>
      <c r="F89" s="15">
        <f t="shared" si="16"/>
        <v>84</v>
      </c>
      <c r="G89" s="195">
        <f>'[2]28'!H91</f>
        <v>39</v>
      </c>
      <c r="H89" s="196">
        <f>'[2]28'!I91</f>
        <v>0</v>
      </c>
      <c r="I89" s="196">
        <f>'[2]28'!J91</f>
        <v>0</v>
      </c>
      <c r="J89" s="196">
        <f>'[2]28'!K91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5">
        <f>'[2]28'!B92</f>
        <v>84</v>
      </c>
      <c r="C90" s="196">
        <f>'[2]28'!C92</f>
        <v>0</v>
      </c>
      <c r="D90" s="196">
        <f>'[2]28'!D92</f>
        <v>0</v>
      </c>
      <c r="E90" s="196">
        <f>'[2]28'!E92</f>
        <v>0</v>
      </c>
      <c r="F90" s="15">
        <f t="shared" si="16"/>
        <v>84</v>
      </c>
      <c r="G90" s="195">
        <f>'[2]28'!H92</f>
        <v>39</v>
      </c>
      <c r="H90" s="196">
        <f>'[2]28'!I92</f>
        <v>0</v>
      </c>
      <c r="I90" s="196">
        <f>'[2]28'!J92</f>
        <v>0</v>
      </c>
      <c r="J90" s="196">
        <f>'[2]28'!K92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5">
        <f>'[2]28'!B93</f>
        <v>84</v>
      </c>
      <c r="C91" s="196">
        <f>'[2]28'!C93</f>
        <v>0</v>
      </c>
      <c r="D91" s="196">
        <f>'[2]28'!D93</f>
        <v>0</v>
      </c>
      <c r="E91" s="196">
        <f>'[2]28'!E93</f>
        <v>0</v>
      </c>
      <c r="F91" s="15">
        <f t="shared" si="16"/>
        <v>84</v>
      </c>
      <c r="G91" s="195">
        <f>'[2]28'!H93</f>
        <v>39</v>
      </c>
      <c r="H91" s="196">
        <f>'[2]28'!I93</f>
        <v>0</v>
      </c>
      <c r="I91" s="196">
        <f>'[2]28'!J93</f>
        <v>0</v>
      </c>
      <c r="J91" s="196">
        <f>'[2]28'!K93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5">
        <f>'[2]28'!B94</f>
        <v>84</v>
      </c>
      <c r="C92" s="196">
        <f>'[2]28'!C94</f>
        <v>0</v>
      </c>
      <c r="D92" s="196">
        <f>'[2]28'!D94</f>
        <v>0</v>
      </c>
      <c r="E92" s="196">
        <f>'[2]28'!E94</f>
        <v>0</v>
      </c>
      <c r="F92" s="15">
        <f t="shared" si="16"/>
        <v>84</v>
      </c>
      <c r="G92" s="195">
        <f>'[2]28'!H94</f>
        <v>39</v>
      </c>
      <c r="H92" s="196">
        <f>'[2]28'!I94</f>
        <v>0</v>
      </c>
      <c r="I92" s="196">
        <f>'[2]28'!J94</f>
        <v>0</v>
      </c>
      <c r="J92" s="196">
        <f>'[2]28'!K94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5">
        <f>'[2]28'!B95</f>
        <v>84</v>
      </c>
      <c r="C93" s="196">
        <f>'[2]28'!C95</f>
        <v>0</v>
      </c>
      <c r="D93" s="196">
        <f>'[2]28'!D95</f>
        <v>0</v>
      </c>
      <c r="E93" s="196">
        <f>'[2]28'!E95</f>
        <v>0</v>
      </c>
      <c r="F93" s="15">
        <f t="shared" si="16"/>
        <v>84</v>
      </c>
      <c r="G93" s="195">
        <f>'[2]28'!H95</f>
        <v>39</v>
      </c>
      <c r="H93" s="196">
        <f>'[2]28'!I95</f>
        <v>0</v>
      </c>
      <c r="I93" s="196">
        <f>'[2]28'!J95</f>
        <v>0</v>
      </c>
      <c r="J93" s="196">
        <f>'[2]28'!K95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5">
        <f>'[2]28'!B96</f>
        <v>84</v>
      </c>
      <c r="C94" s="196">
        <f>'[2]28'!C96</f>
        <v>0</v>
      </c>
      <c r="D94" s="196">
        <f>'[2]28'!D96</f>
        <v>0</v>
      </c>
      <c r="E94" s="196">
        <f>'[2]28'!E96</f>
        <v>0</v>
      </c>
      <c r="F94" s="15">
        <f t="shared" si="16"/>
        <v>84</v>
      </c>
      <c r="G94" s="195">
        <f>'[2]28'!H96</f>
        <v>39</v>
      </c>
      <c r="H94" s="196">
        <f>'[2]28'!I96</f>
        <v>0</v>
      </c>
      <c r="I94" s="196">
        <f>'[2]28'!J96</f>
        <v>0</v>
      </c>
      <c r="J94" s="196">
        <f>'[2]28'!K96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5">
        <f>'[2]28'!B97</f>
        <v>84</v>
      </c>
      <c r="C95" s="196">
        <f>'[2]28'!C97</f>
        <v>0</v>
      </c>
      <c r="D95" s="196">
        <f>'[2]28'!D97</f>
        <v>0</v>
      </c>
      <c r="E95" s="196">
        <f>'[2]28'!E97</f>
        <v>0</v>
      </c>
      <c r="F95" s="15">
        <f t="shared" si="16"/>
        <v>84</v>
      </c>
      <c r="G95" s="195">
        <f>'[2]28'!H97</f>
        <v>39</v>
      </c>
      <c r="H95" s="196">
        <f>'[2]28'!I97</f>
        <v>0</v>
      </c>
      <c r="I95" s="196">
        <f>'[2]28'!J97</f>
        <v>0</v>
      </c>
      <c r="J95" s="196">
        <f>'[2]28'!K97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5">
        <f>'[2]28'!B98</f>
        <v>84</v>
      </c>
      <c r="C96" s="196">
        <f>'[2]28'!C98</f>
        <v>0</v>
      </c>
      <c r="D96" s="196">
        <f>'[2]28'!D98</f>
        <v>0</v>
      </c>
      <c r="E96" s="196">
        <f>'[2]28'!E98</f>
        <v>0</v>
      </c>
      <c r="F96" s="15">
        <f t="shared" si="16"/>
        <v>84</v>
      </c>
      <c r="G96" s="195">
        <f>'[2]28'!H98</f>
        <v>39</v>
      </c>
      <c r="H96" s="196">
        <f>'[2]28'!I98</f>
        <v>0</v>
      </c>
      <c r="I96" s="196">
        <f>'[2]28'!J98</f>
        <v>0</v>
      </c>
      <c r="J96" s="196">
        <f>'[2]28'!K98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5">
        <f>'[2]28'!B99</f>
        <v>84</v>
      </c>
      <c r="C97" s="196">
        <f>'[2]28'!C99</f>
        <v>0</v>
      </c>
      <c r="D97" s="196">
        <f>'[2]28'!D99</f>
        <v>0</v>
      </c>
      <c r="E97" s="196">
        <f>'[2]28'!E99</f>
        <v>0</v>
      </c>
      <c r="F97" s="15">
        <f t="shared" si="16"/>
        <v>84</v>
      </c>
      <c r="G97" s="195">
        <f>'[2]28'!H99</f>
        <v>39</v>
      </c>
      <c r="H97" s="196">
        <f>'[2]28'!I99</f>
        <v>0</v>
      </c>
      <c r="I97" s="196">
        <f>'[2]28'!J99</f>
        <v>0</v>
      </c>
      <c r="J97" s="196">
        <f>'[2]28'!K99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5">
        <f>'[2]28'!B100</f>
        <v>84</v>
      </c>
      <c r="C98" s="196">
        <f>'[2]28'!C100</f>
        <v>0</v>
      </c>
      <c r="D98" s="196">
        <f>'[2]28'!D100</f>
        <v>0</v>
      </c>
      <c r="E98" s="196">
        <f>'[2]28'!E100</f>
        <v>0</v>
      </c>
      <c r="F98" s="15">
        <f t="shared" si="16"/>
        <v>84</v>
      </c>
      <c r="G98" s="195">
        <f>'[2]28'!H100</f>
        <v>39</v>
      </c>
      <c r="H98" s="196">
        <f>'[2]28'!I100</f>
        <v>0</v>
      </c>
      <c r="I98" s="196">
        <f>'[2]28'!J100</f>
        <v>0</v>
      </c>
      <c r="J98" s="196">
        <f>'[2]28'!K100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0.93774999999999997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0.93774999999999997</v>
      </c>
      <c r="L99" s="171">
        <f t="shared" si="17"/>
        <v>2.4E-2</v>
      </c>
      <c r="M99" s="171">
        <f t="shared" si="17"/>
        <v>0.92544999999999999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0.92544999999999999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44589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110</v>
      </c>
      <c r="E3" s="16">
        <f>'[3]28'!E5</f>
        <v>0</v>
      </c>
      <c r="F3" s="16">
        <f>'[3]28'!F5</f>
        <v>810</v>
      </c>
      <c r="G3" s="16">
        <f>'[3]28'!G5</f>
        <v>0</v>
      </c>
      <c r="H3" s="17">
        <f>SUM(B3:G3)</f>
        <v>1240</v>
      </c>
      <c r="I3" s="15">
        <f>'[3]28'!J5</f>
        <v>269.74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269.74</v>
      </c>
      <c r="P3" s="18">
        <f>frq!C3</f>
        <v>1</v>
      </c>
      <c r="Q3" s="15">
        <f t="shared" ref="Q3:V18" si="0">IF($P3=1,I3,IF(AND($P3=0.985,I3&gt;0.985*B3),B3*0.985,IF(AND($P3=0.965,I3&gt;0.965*B3),0.965*B3,I3)))</f>
        <v>269.74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269.74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205.74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205.74</v>
      </c>
      <c r="AT3" s="8">
        <v>32</v>
      </c>
      <c r="AU3" s="8">
        <v>32</v>
      </c>
      <c r="AW3" s="198">
        <v>32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32</v>
      </c>
      <c r="BD3" s="198">
        <v>32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110</v>
      </c>
      <c r="E4" s="16">
        <f>'[3]28'!E6</f>
        <v>0</v>
      </c>
      <c r="F4" s="16">
        <f>'[3]28'!F6</f>
        <v>810</v>
      </c>
      <c r="G4" s="16">
        <f>'[3]28'!G6</f>
        <v>0</v>
      </c>
      <c r="H4" s="17">
        <f>SUM(B4:G4)</f>
        <v>1240</v>
      </c>
      <c r="I4" s="15">
        <f>'[3]28'!J6</f>
        <v>273.74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273.74</v>
      </c>
      <c r="P4" s="18">
        <f>frq!C4</f>
        <v>1</v>
      </c>
      <c r="Q4" s="15">
        <f>IF($P4=1,I4,IF(AND($P4=0.985,I4&gt;0.985*B4),B4*0.985,IF(AND($P4=0.965,I4&gt;0.965*B4),0.965*B4,I4)))</f>
        <v>273.74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273.74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209.74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209.74</v>
      </c>
      <c r="AT4" s="8">
        <v>32</v>
      </c>
      <c r="AU4" s="8">
        <v>32</v>
      </c>
      <c r="AW4" s="198">
        <v>32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32</v>
      </c>
      <c r="BD4" s="198">
        <v>32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110</v>
      </c>
      <c r="E5" s="16">
        <f>'[3]28'!E7</f>
        <v>0</v>
      </c>
      <c r="F5" s="16">
        <f>'[3]28'!F7</f>
        <v>810</v>
      </c>
      <c r="G5" s="16">
        <f>'[3]28'!G7</f>
        <v>0</v>
      </c>
      <c r="H5" s="17">
        <f t="shared" ref="H5:H68" si="27">SUM(B5:G5)</f>
        <v>1240</v>
      </c>
      <c r="I5" s="15">
        <f>'[3]28'!J7</f>
        <v>273.74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273.74</v>
      </c>
      <c r="P5" s="18">
        <f>frq!C5</f>
        <v>1</v>
      </c>
      <c r="Q5" s="15">
        <f t="shared" ref="Q5:V56" si="29">IF($P5=1,I5,IF(AND($P5=0.985,I5&gt;0.985*B5),B5*0.985,IF(AND($P5=0.965,I5&gt;0.965*B5),0.965*B5,I5)))</f>
        <v>273.74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273.74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32</v>
      </c>
      <c r="AW5" s="198">
        <v>32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32</v>
      </c>
      <c r="BD5" s="198">
        <v>32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110</v>
      </c>
      <c r="E6" s="16">
        <f>'[3]28'!E8</f>
        <v>0</v>
      </c>
      <c r="F6" s="16">
        <f>'[3]28'!F8</f>
        <v>810</v>
      </c>
      <c r="G6" s="16">
        <f>'[3]28'!G8</f>
        <v>0</v>
      </c>
      <c r="H6" s="17">
        <f t="shared" si="27"/>
        <v>1240</v>
      </c>
      <c r="I6" s="15">
        <f>'[3]28'!J8</f>
        <v>273.74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273.74</v>
      </c>
      <c r="P6" s="18">
        <f>frq!C6</f>
        <v>1</v>
      </c>
      <c r="Q6" s="15">
        <f t="shared" si="29"/>
        <v>273.74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32</v>
      </c>
      <c r="AW6" s="198">
        <v>32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32</v>
      </c>
      <c r="BD6" s="198">
        <v>32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110</v>
      </c>
      <c r="E7" s="16">
        <f>'[3]28'!E9</f>
        <v>0</v>
      </c>
      <c r="F7" s="16">
        <f>'[3]28'!F9</f>
        <v>810</v>
      </c>
      <c r="G7" s="16">
        <f>'[3]28'!G9</f>
        <v>0</v>
      </c>
      <c r="H7" s="17">
        <f t="shared" si="27"/>
        <v>1240</v>
      </c>
      <c r="I7" s="15">
        <f>'[3]28'!J9</f>
        <v>273.74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273.74</v>
      </c>
      <c r="P7" s="18">
        <f>frq!C7</f>
        <v>1</v>
      </c>
      <c r="Q7" s="15">
        <f t="shared" si="29"/>
        <v>273.74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32</v>
      </c>
      <c r="AW7" s="198">
        <v>32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32</v>
      </c>
      <c r="BD7" s="198">
        <v>32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110</v>
      </c>
      <c r="E8" s="16">
        <f>'[3]28'!E10</f>
        <v>0</v>
      </c>
      <c r="F8" s="16">
        <f>'[3]28'!F10</f>
        <v>810</v>
      </c>
      <c r="G8" s="16">
        <f>'[3]28'!G10</f>
        <v>0</v>
      </c>
      <c r="H8" s="17">
        <f t="shared" si="27"/>
        <v>1240</v>
      </c>
      <c r="I8" s="15">
        <f>'[3]28'!J10</f>
        <v>273.74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273.74</v>
      </c>
      <c r="P8" s="18">
        <f>frq!C8</f>
        <v>1</v>
      </c>
      <c r="Q8" s="15">
        <f t="shared" si="29"/>
        <v>273.74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32</v>
      </c>
      <c r="AW8" s="198">
        <v>32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32</v>
      </c>
      <c r="BD8" s="198">
        <v>32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110</v>
      </c>
      <c r="E9" s="16">
        <f>'[3]28'!E11</f>
        <v>0</v>
      </c>
      <c r="F9" s="16">
        <f>'[3]28'!F11</f>
        <v>810</v>
      </c>
      <c r="G9" s="16">
        <f>'[3]28'!G11</f>
        <v>0</v>
      </c>
      <c r="H9" s="17">
        <f t="shared" si="27"/>
        <v>1240</v>
      </c>
      <c r="I9" s="15">
        <f>'[3]28'!J11</f>
        <v>273.74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273.74</v>
      </c>
      <c r="P9" s="18">
        <f>frq!C9</f>
        <v>1</v>
      </c>
      <c r="Q9" s="15">
        <f t="shared" si="29"/>
        <v>273.74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32</v>
      </c>
      <c r="AW9" s="198">
        <v>32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32</v>
      </c>
      <c r="BD9" s="198">
        <v>32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110</v>
      </c>
      <c r="E10" s="16">
        <f>'[3]28'!E12</f>
        <v>0</v>
      </c>
      <c r="F10" s="16">
        <f>'[3]28'!F12</f>
        <v>810</v>
      </c>
      <c r="G10" s="16">
        <f>'[3]28'!G12</f>
        <v>0</v>
      </c>
      <c r="H10" s="17">
        <f t="shared" si="27"/>
        <v>1240</v>
      </c>
      <c r="I10" s="15">
        <f>'[3]28'!J12</f>
        <v>273.74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273.74</v>
      </c>
      <c r="P10" s="18">
        <f>frq!C10</f>
        <v>1</v>
      </c>
      <c r="Q10" s="15">
        <f t="shared" si="29"/>
        <v>273.74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32</v>
      </c>
      <c r="AW10" s="198">
        <v>32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32</v>
      </c>
      <c r="BD10" s="198">
        <v>32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110</v>
      </c>
      <c r="E11" s="16">
        <f>'[3]28'!E13</f>
        <v>0</v>
      </c>
      <c r="F11" s="16">
        <f>'[3]28'!F13</f>
        <v>810</v>
      </c>
      <c r="G11" s="16">
        <f>'[3]28'!G13</f>
        <v>0</v>
      </c>
      <c r="H11" s="17">
        <f t="shared" si="27"/>
        <v>1240</v>
      </c>
      <c r="I11" s="15">
        <f>'[3]28'!J13</f>
        <v>273.74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273.74</v>
      </c>
      <c r="P11" s="18">
        <f>frq!C11</f>
        <v>1</v>
      </c>
      <c r="Q11" s="15">
        <f t="shared" si="29"/>
        <v>273.74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273.74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32</v>
      </c>
      <c r="AU11" s="8">
        <v>32</v>
      </c>
      <c r="AW11" s="198">
        <v>32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32</v>
      </c>
      <c r="BD11" s="198">
        <v>32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110</v>
      </c>
      <c r="E12" s="16">
        <f>'[3]28'!E14</f>
        <v>0</v>
      </c>
      <c r="F12" s="16">
        <f>'[3]28'!F14</f>
        <v>810</v>
      </c>
      <c r="G12" s="16">
        <f>'[3]28'!G14</f>
        <v>0</v>
      </c>
      <c r="H12" s="17">
        <f t="shared" si="27"/>
        <v>1240</v>
      </c>
      <c r="I12" s="15">
        <f>'[3]28'!J14</f>
        <v>273.74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273.74</v>
      </c>
      <c r="P12" s="18">
        <f>frq!C12</f>
        <v>1</v>
      </c>
      <c r="Q12" s="15">
        <f t="shared" si="29"/>
        <v>273.74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273.74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32</v>
      </c>
      <c r="AU12" s="8">
        <v>32</v>
      </c>
      <c r="AW12" s="198">
        <v>32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32</v>
      </c>
      <c r="BD12" s="198">
        <v>32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110</v>
      </c>
      <c r="E13" s="16">
        <f>'[3]28'!E15</f>
        <v>0</v>
      </c>
      <c r="F13" s="16">
        <f>'[3]28'!F15</f>
        <v>810</v>
      </c>
      <c r="G13" s="16">
        <f>'[3]28'!G15</f>
        <v>0</v>
      </c>
      <c r="H13" s="17">
        <f t="shared" si="27"/>
        <v>1240</v>
      </c>
      <c r="I13" s="15">
        <f>'[3]28'!J15</f>
        <v>273.74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273.74</v>
      </c>
      <c r="P13" s="18">
        <f>frq!C13</f>
        <v>1</v>
      </c>
      <c r="Q13" s="15">
        <f t="shared" si="29"/>
        <v>273.74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273.74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32</v>
      </c>
      <c r="AU13" s="8">
        <v>32</v>
      </c>
      <c r="AW13" s="198">
        <v>32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32</v>
      </c>
      <c r="BD13" s="198">
        <v>32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110</v>
      </c>
      <c r="E14" s="16">
        <f>'[3]28'!E16</f>
        <v>0</v>
      </c>
      <c r="F14" s="16">
        <f>'[3]28'!F16</f>
        <v>810</v>
      </c>
      <c r="G14" s="16">
        <f>'[3]28'!G16</f>
        <v>0</v>
      </c>
      <c r="H14" s="17">
        <f t="shared" si="27"/>
        <v>1240</v>
      </c>
      <c r="I14" s="15">
        <f>'[3]28'!J16</f>
        <v>273.74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273.74</v>
      </c>
      <c r="P14" s="18">
        <f>frq!C14</f>
        <v>1</v>
      </c>
      <c r="Q14" s="15">
        <f t="shared" si="29"/>
        <v>273.74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273.74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32</v>
      </c>
      <c r="AU14" s="8">
        <v>32</v>
      </c>
      <c r="AW14" s="198">
        <v>32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32</v>
      </c>
      <c r="BD14" s="198">
        <v>32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110</v>
      </c>
      <c r="E15" s="16">
        <f>'[3]28'!E17</f>
        <v>0</v>
      </c>
      <c r="F15" s="16">
        <f>'[3]28'!F17</f>
        <v>810</v>
      </c>
      <c r="G15" s="16">
        <f>'[3]28'!G17</f>
        <v>0</v>
      </c>
      <c r="H15" s="17">
        <f t="shared" si="27"/>
        <v>1240</v>
      </c>
      <c r="I15" s="15">
        <f>'[3]28'!J17</f>
        <v>273.74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273.74</v>
      </c>
      <c r="P15" s="18">
        <f>frq!C15</f>
        <v>1</v>
      </c>
      <c r="Q15" s="15">
        <f t="shared" si="29"/>
        <v>273.74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273.74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209.74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209.74</v>
      </c>
      <c r="AT15" s="8">
        <v>32</v>
      </c>
      <c r="AU15" s="8">
        <v>32</v>
      </c>
      <c r="AW15" s="198">
        <v>32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32</v>
      </c>
      <c r="BD15" s="198">
        <v>32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110</v>
      </c>
      <c r="E16" s="16">
        <f>'[3]28'!E18</f>
        <v>0</v>
      </c>
      <c r="F16" s="16">
        <f>'[3]28'!F18</f>
        <v>810</v>
      </c>
      <c r="G16" s="16">
        <f>'[3]28'!G18</f>
        <v>0</v>
      </c>
      <c r="H16" s="17">
        <f t="shared" si="27"/>
        <v>1240</v>
      </c>
      <c r="I16" s="15">
        <f>'[3]28'!J18</f>
        <v>273.74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273.74</v>
      </c>
      <c r="P16" s="18">
        <f>frq!C16</f>
        <v>1</v>
      </c>
      <c r="Q16" s="15">
        <f t="shared" si="29"/>
        <v>273.74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209.74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209.74</v>
      </c>
      <c r="AT16" s="8">
        <v>32</v>
      </c>
      <c r="AU16" s="8">
        <v>32</v>
      </c>
      <c r="AW16" s="198">
        <v>32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32</v>
      </c>
      <c r="BD16" s="198">
        <v>32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110</v>
      </c>
      <c r="E17" s="16">
        <f>'[3]28'!E19</f>
        <v>0</v>
      </c>
      <c r="F17" s="16">
        <f>'[3]28'!F19</f>
        <v>810</v>
      </c>
      <c r="G17" s="16">
        <f>'[3]28'!G19</f>
        <v>0</v>
      </c>
      <c r="H17" s="17">
        <f t="shared" si="27"/>
        <v>1240</v>
      </c>
      <c r="I17" s="15">
        <f>'[3]28'!J19</f>
        <v>273.74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273.74</v>
      </c>
      <c r="P17" s="18">
        <f>frq!C17</f>
        <v>1</v>
      </c>
      <c r="Q17" s="15">
        <f t="shared" si="29"/>
        <v>273.74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273.74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209.74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209.74</v>
      </c>
      <c r="AT17" s="8">
        <v>32</v>
      </c>
      <c r="AU17" s="8">
        <v>32</v>
      </c>
      <c r="AW17" s="198">
        <v>32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32</v>
      </c>
      <c r="BD17" s="198">
        <v>32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110</v>
      </c>
      <c r="E18" s="16">
        <f>'[3]28'!E20</f>
        <v>0</v>
      </c>
      <c r="F18" s="16">
        <f>'[3]28'!F20</f>
        <v>810</v>
      </c>
      <c r="G18" s="16">
        <f>'[3]28'!G20</f>
        <v>0</v>
      </c>
      <c r="H18" s="17">
        <f t="shared" si="27"/>
        <v>1240</v>
      </c>
      <c r="I18" s="15">
        <f>'[3]28'!J20</f>
        <v>273.74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273.74</v>
      </c>
      <c r="P18" s="18">
        <f>frq!C18</f>
        <v>1</v>
      </c>
      <c r="Q18" s="15">
        <f t="shared" si="29"/>
        <v>273.74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209.74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209.74</v>
      </c>
      <c r="AT18" s="8">
        <v>32</v>
      </c>
      <c r="AU18" s="8">
        <v>32</v>
      </c>
      <c r="AW18" s="198">
        <v>32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32</v>
      </c>
      <c r="BD18" s="198">
        <v>32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110</v>
      </c>
      <c r="E19" s="16">
        <f>'[3]28'!E21</f>
        <v>0</v>
      </c>
      <c r="F19" s="16">
        <f>'[3]28'!F21</f>
        <v>810</v>
      </c>
      <c r="G19" s="16">
        <f>'[3]28'!G21</f>
        <v>0</v>
      </c>
      <c r="H19" s="17">
        <f t="shared" si="27"/>
        <v>1240</v>
      </c>
      <c r="I19" s="15">
        <f>'[3]28'!J21</f>
        <v>282.74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282.74</v>
      </c>
      <c r="P19" s="18">
        <f>frq!C19</f>
        <v>1</v>
      </c>
      <c r="Q19" s="15">
        <f t="shared" si="29"/>
        <v>282.74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282.74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218.74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218.74</v>
      </c>
      <c r="AT19" s="8">
        <v>32</v>
      </c>
      <c r="AU19" s="8">
        <v>32</v>
      </c>
      <c r="AW19" s="198">
        <v>32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32</v>
      </c>
      <c r="BD19" s="198">
        <v>32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110</v>
      </c>
      <c r="E20" s="16">
        <f>'[3]28'!E22</f>
        <v>0</v>
      </c>
      <c r="F20" s="16">
        <f>'[3]28'!F22</f>
        <v>810</v>
      </c>
      <c r="G20" s="16">
        <f>'[3]28'!G22</f>
        <v>0</v>
      </c>
      <c r="H20" s="17">
        <f t="shared" si="27"/>
        <v>1240</v>
      </c>
      <c r="I20" s="15">
        <f>'[3]28'!J22</f>
        <v>275.74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275.74</v>
      </c>
      <c r="P20" s="18">
        <f>frq!C20</f>
        <v>1</v>
      </c>
      <c r="Q20" s="15">
        <f t="shared" si="29"/>
        <v>275.74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275.74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211.74</v>
      </c>
      <c r="AT20" s="8">
        <v>32</v>
      </c>
      <c r="AU20" s="8">
        <v>32</v>
      </c>
      <c r="AW20" s="198">
        <v>32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32</v>
      </c>
      <c r="BD20" s="198">
        <v>32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110</v>
      </c>
      <c r="E21" s="16">
        <f>'[3]28'!E23</f>
        <v>0</v>
      </c>
      <c r="F21" s="16">
        <f>'[3]28'!F23</f>
        <v>810</v>
      </c>
      <c r="G21" s="16">
        <f>'[3]28'!G23</f>
        <v>0</v>
      </c>
      <c r="H21" s="17">
        <f t="shared" si="27"/>
        <v>1240</v>
      </c>
      <c r="I21" s="15">
        <f>'[3]28'!J23</f>
        <v>279.74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279.74</v>
      </c>
      <c r="P21" s="18">
        <f>frq!C21</f>
        <v>1</v>
      </c>
      <c r="Q21" s="15">
        <f t="shared" si="29"/>
        <v>279.74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279.74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215.74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215.74</v>
      </c>
      <c r="AT21" s="8">
        <v>32</v>
      </c>
      <c r="AU21" s="8">
        <v>32</v>
      </c>
      <c r="AW21" s="198">
        <v>32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32</v>
      </c>
      <c r="BD21" s="198">
        <v>32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110</v>
      </c>
      <c r="E22" s="16">
        <f>'[3]28'!E24</f>
        <v>0</v>
      </c>
      <c r="F22" s="16">
        <f>'[3]28'!F24</f>
        <v>810</v>
      </c>
      <c r="G22" s="16">
        <f>'[3]28'!G24</f>
        <v>0</v>
      </c>
      <c r="H22" s="17">
        <f t="shared" si="27"/>
        <v>1240</v>
      </c>
      <c r="I22" s="15">
        <f>'[3]28'!J24</f>
        <v>279.74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279.74</v>
      </c>
      <c r="P22" s="18">
        <f>frq!C22</f>
        <v>1</v>
      </c>
      <c r="Q22" s="15">
        <f t="shared" si="29"/>
        <v>279.74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279.74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215.74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215.74</v>
      </c>
      <c r="AT22" s="8">
        <v>32</v>
      </c>
      <c r="AU22" s="8">
        <v>32</v>
      </c>
      <c r="AW22" s="198">
        <v>32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32</v>
      </c>
      <c r="BD22" s="198">
        <v>32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110</v>
      </c>
      <c r="E23" s="16">
        <f>'[3]28'!E25</f>
        <v>0</v>
      </c>
      <c r="F23" s="16">
        <f>'[3]28'!F25</f>
        <v>810</v>
      </c>
      <c r="G23" s="16">
        <f>'[3]28'!G25</f>
        <v>0</v>
      </c>
      <c r="H23" s="17">
        <f t="shared" si="27"/>
        <v>1240</v>
      </c>
      <c r="I23" s="15">
        <f>'[3]28'!J25</f>
        <v>281.74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281.74</v>
      </c>
      <c r="P23" s="18">
        <f>frq!C23</f>
        <v>1</v>
      </c>
      <c r="Q23" s="15">
        <f t="shared" si="29"/>
        <v>281.74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281.74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217.74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217.74</v>
      </c>
      <c r="AT23" s="8">
        <v>32</v>
      </c>
      <c r="AU23" s="8">
        <v>32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32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110</v>
      </c>
      <c r="E24" s="16">
        <f>'[3]28'!E26</f>
        <v>0</v>
      </c>
      <c r="F24" s="16">
        <f>'[3]28'!F26</f>
        <v>810</v>
      </c>
      <c r="G24" s="16">
        <f>'[3]28'!G26</f>
        <v>0</v>
      </c>
      <c r="H24" s="17">
        <f t="shared" si="27"/>
        <v>1240</v>
      </c>
      <c r="I24" s="15">
        <f>'[3]28'!J26</f>
        <v>283.74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283.74</v>
      </c>
      <c r="P24" s="18">
        <f>frq!C24</f>
        <v>1</v>
      </c>
      <c r="Q24" s="15">
        <f t="shared" si="29"/>
        <v>283.74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283.74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219.74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219.74</v>
      </c>
      <c r="AT24" s="8">
        <v>32</v>
      </c>
      <c r="AU24" s="8">
        <v>32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32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110</v>
      </c>
      <c r="E25" s="16">
        <f>'[3]28'!E27</f>
        <v>0</v>
      </c>
      <c r="F25" s="16">
        <f>'[3]28'!F27</f>
        <v>810</v>
      </c>
      <c r="G25" s="16">
        <f>'[3]28'!G27</f>
        <v>0</v>
      </c>
      <c r="H25" s="17">
        <f t="shared" si="27"/>
        <v>1240</v>
      </c>
      <c r="I25" s="15">
        <f>'[3]28'!J27</f>
        <v>288.74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288.74</v>
      </c>
      <c r="P25" s="18">
        <f>frq!C25</f>
        <v>1</v>
      </c>
      <c r="Q25" s="15">
        <f t="shared" si="29"/>
        <v>288.74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288.74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224.74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224.74</v>
      </c>
      <c r="AT25" s="8">
        <v>32</v>
      </c>
      <c r="AU25" s="8">
        <v>32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32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110</v>
      </c>
      <c r="E26" s="16">
        <f>'[3]28'!E28</f>
        <v>0</v>
      </c>
      <c r="F26" s="16">
        <f>'[3]28'!F28</f>
        <v>810</v>
      </c>
      <c r="G26" s="16">
        <f>'[3]28'!G28</f>
        <v>0</v>
      </c>
      <c r="H26" s="17">
        <f t="shared" si="27"/>
        <v>1240</v>
      </c>
      <c r="I26" s="15">
        <f>'[3]28'!J28</f>
        <v>300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31.13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31.13</v>
      </c>
      <c r="AE26" s="8">
        <f t="shared" si="11"/>
        <v>31.13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31.13</v>
      </c>
      <c r="AL26" s="8">
        <f t="shared" si="31"/>
        <v>237.74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237.74</v>
      </c>
      <c r="AT26" s="8">
        <v>31.13</v>
      </c>
      <c r="AU26" s="8">
        <v>31.13</v>
      </c>
      <c r="AW26" s="198">
        <v>31.13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31.13</v>
      </c>
      <c r="BD26" s="198">
        <v>31.13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31.13</v>
      </c>
      <c r="BL26" s="8">
        <f t="shared" si="21"/>
        <v>31.13</v>
      </c>
      <c r="BM26" s="8">
        <f t="shared" si="22"/>
        <v>31.13</v>
      </c>
      <c r="BN26" s="8">
        <f t="shared" si="23"/>
        <v>31.13</v>
      </c>
      <c r="BO26" s="8">
        <f t="shared" si="24"/>
        <v>31.13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110</v>
      </c>
      <c r="E27" s="16">
        <f>'[3]28'!E29</f>
        <v>0</v>
      </c>
      <c r="F27" s="16">
        <f>'[3]28'!F29</f>
        <v>810</v>
      </c>
      <c r="G27" s="16">
        <f>'[3]28'!G29</f>
        <v>0</v>
      </c>
      <c r="H27" s="17">
        <f t="shared" si="27"/>
        <v>1240</v>
      </c>
      <c r="I27" s="15">
        <f>'[3]28'!J29</f>
        <v>300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30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</v>
      </c>
      <c r="AL27" s="8">
        <f t="shared" si="31"/>
        <v>240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240</v>
      </c>
      <c r="AT27" s="8">
        <v>30</v>
      </c>
      <c r="AU27" s="8">
        <v>30</v>
      </c>
      <c r="AW27" s="198">
        <v>30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30</v>
      </c>
      <c r="BD27" s="198">
        <v>30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30</v>
      </c>
      <c r="BL27" s="8">
        <f t="shared" si="21"/>
        <v>30</v>
      </c>
      <c r="BM27" s="8">
        <f t="shared" si="22"/>
        <v>30</v>
      </c>
      <c r="BN27" s="8">
        <f t="shared" si="23"/>
        <v>30</v>
      </c>
      <c r="BO27" s="8">
        <f t="shared" si="24"/>
        <v>30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110</v>
      </c>
      <c r="E28" s="16">
        <f>'[3]28'!E30</f>
        <v>0</v>
      </c>
      <c r="F28" s="16">
        <f>'[3]28'!F30</f>
        <v>810</v>
      </c>
      <c r="G28" s="16">
        <f>'[3]28'!G30</f>
        <v>0</v>
      </c>
      <c r="H28" s="17">
        <f t="shared" si="27"/>
        <v>1240</v>
      </c>
      <c r="I28" s="15">
        <f>'[3]28'!J30</f>
        <v>300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</v>
      </c>
      <c r="AT28" s="8">
        <v>30</v>
      </c>
      <c r="AU28" s="8">
        <v>30</v>
      </c>
      <c r="AW28" s="198">
        <v>30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30</v>
      </c>
      <c r="BD28" s="198">
        <v>30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30</v>
      </c>
      <c r="BL28" s="8">
        <f t="shared" si="21"/>
        <v>30</v>
      </c>
      <c r="BM28" s="8">
        <f t="shared" si="22"/>
        <v>30</v>
      </c>
      <c r="BN28" s="8">
        <f t="shared" si="23"/>
        <v>30</v>
      </c>
      <c r="BO28" s="8">
        <f t="shared" si="24"/>
        <v>30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110</v>
      </c>
      <c r="E29" s="16">
        <f>'[3]28'!E31</f>
        <v>0</v>
      </c>
      <c r="F29" s="16">
        <f>'[3]28'!F31</f>
        <v>810</v>
      </c>
      <c r="G29" s="16">
        <f>'[3]28'!G31</f>
        <v>0</v>
      </c>
      <c r="H29" s="17">
        <f t="shared" si="27"/>
        <v>1240</v>
      </c>
      <c r="I29" s="15">
        <f>'[3]28'!J31</f>
        <v>300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</v>
      </c>
      <c r="AL29" s="8">
        <f t="shared" si="31"/>
        <v>240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</v>
      </c>
      <c r="AT29" s="8">
        <v>30</v>
      </c>
      <c r="AU29" s="8">
        <v>30</v>
      </c>
      <c r="AW29" s="198">
        <v>30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30</v>
      </c>
      <c r="BD29" s="198">
        <v>30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30</v>
      </c>
      <c r="BL29" s="8">
        <f t="shared" si="21"/>
        <v>30</v>
      </c>
      <c r="BM29" s="8">
        <f t="shared" si="22"/>
        <v>30</v>
      </c>
      <c r="BN29" s="8">
        <f t="shared" si="23"/>
        <v>30</v>
      </c>
      <c r="BO29" s="8">
        <f t="shared" si="24"/>
        <v>30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110</v>
      </c>
      <c r="E30" s="16">
        <f>'[3]28'!E32</f>
        <v>0</v>
      </c>
      <c r="F30" s="16">
        <f>'[3]28'!F32</f>
        <v>810</v>
      </c>
      <c r="G30" s="16">
        <f>'[3]28'!G32</f>
        <v>0</v>
      </c>
      <c r="H30" s="17">
        <f t="shared" si="27"/>
        <v>1240</v>
      </c>
      <c r="I30" s="15">
        <f>'[3]28'!J32</f>
        <v>300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</v>
      </c>
      <c r="AT30" s="8">
        <v>30</v>
      </c>
      <c r="AU30" s="8">
        <v>30</v>
      </c>
      <c r="AW30" s="198">
        <v>30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30</v>
      </c>
      <c r="BD30" s="198">
        <v>30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30</v>
      </c>
      <c r="BL30" s="8">
        <f t="shared" si="21"/>
        <v>30</v>
      </c>
      <c r="BM30" s="8">
        <f t="shared" si="22"/>
        <v>30</v>
      </c>
      <c r="BN30" s="8">
        <f t="shared" si="23"/>
        <v>30</v>
      </c>
      <c r="BO30" s="8">
        <f t="shared" si="24"/>
        <v>30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110</v>
      </c>
      <c r="E31" s="16">
        <f>'[3]28'!E33</f>
        <v>0</v>
      </c>
      <c r="F31" s="16">
        <f>'[3]28'!F33</f>
        <v>810</v>
      </c>
      <c r="G31" s="16">
        <f>'[3]28'!G33</f>
        <v>0</v>
      </c>
      <c r="H31" s="17">
        <f t="shared" si="27"/>
        <v>1240</v>
      </c>
      <c r="I31" s="15">
        <f>'[3]28'!J33</f>
        <v>300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8">
        <v>30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30</v>
      </c>
      <c r="BD31" s="198">
        <v>30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110</v>
      </c>
      <c r="E32" s="16">
        <f>'[3]28'!E34</f>
        <v>0</v>
      </c>
      <c r="F32" s="16">
        <f>'[3]28'!F34</f>
        <v>810</v>
      </c>
      <c r="G32" s="16">
        <f>'[3]28'!G34</f>
        <v>0</v>
      </c>
      <c r="H32" s="17">
        <f t="shared" si="27"/>
        <v>1240</v>
      </c>
      <c r="I32" s="15">
        <f>'[3]28'!J34</f>
        <v>300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</v>
      </c>
      <c r="AU32" s="8">
        <v>30</v>
      </c>
      <c r="AW32" s="198">
        <v>30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30</v>
      </c>
      <c r="BD32" s="198">
        <v>30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30</v>
      </c>
      <c r="BL32" s="8">
        <f t="shared" si="21"/>
        <v>30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110</v>
      </c>
      <c r="E33" s="16">
        <f>'[3]28'!E35</f>
        <v>0</v>
      </c>
      <c r="F33" s="16">
        <f>'[3]28'!F35</f>
        <v>810</v>
      </c>
      <c r="G33" s="16">
        <f>'[3]28'!G35</f>
        <v>0</v>
      </c>
      <c r="H33" s="17">
        <f t="shared" si="27"/>
        <v>1240</v>
      </c>
      <c r="I33" s="15">
        <f>'[3]28'!J35</f>
        <v>300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8">
        <v>30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30</v>
      </c>
      <c r="BD33" s="198">
        <v>30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110</v>
      </c>
      <c r="E34" s="16">
        <f>'[3]28'!E36</f>
        <v>0</v>
      </c>
      <c r="F34" s="16">
        <f>'[3]28'!F36</f>
        <v>810</v>
      </c>
      <c r="G34" s="16">
        <f>'[3]28'!G36</f>
        <v>0</v>
      </c>
      <c r="H34" s="17">
        <f t="shared" si="27"/>
        <v>1240</v>
      </c>
      <c r="I34" s="15">
        <f>'[3]28'!J36</f>
        <v>300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8">
        <v>30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30</v>
      </c>
      <c r="BD34" s="198">
        <v>30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110</v>
      </c>
      <c r="E35" s="16">
        <f>'[3]28'!E37</f>
        <v>0</v>
      </c>
      <c r="F35" s="16">
        <f>'[3]28'!F37</f>
        <v>830</v>
      </c>
      <c r="G35" s="16">
        <f>'[3]28'!G37</f>
        <v>0</v>
      </c>
      <c r="H35" s="17">
        <f t="shared" si="27"/>
        <v>1260</v>
      </c>
      <c r="I35" s="15">
        <f>'[3]28'!J37</f>
        <v>300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</v>
      </c>
      <c r="AU35" s="8">
        <v>30</v>
      </c>
      <c r="AW35" s="198">
        <v>30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30</v>
      </c>
      <c r="BD35" s="198">
        <v>30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30</v>
      </c>
      <c r="BL35" s="8">
        <f t="shared" si="21"/>
        <v>30</v>
      </c>
      <c r="BM35" s="8">
        <f t="shared" si="22"/>
        <v>30</v>
      </c>
      <c r="BN35" s="8">
        <f t="shared" si="23"/>
        <v>30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110</v>
      </c>
      <c r="E36" s="16">
        <f>'[3]28'!E38</f>
        <v>0</v>
      </c>
      <c r="F36" s="16">
        <f>'[3]28'!F38</f>
        <v>830</v>
      </c>
      <c r="G36" s="16">
        <f>'[3]28'!G38</f>
        <v>0</v>
      </c>
      <c r="H36" s="17">
        <f t="shared" si="27"/>
        <v>1260</v>
      </c>
      <c r="I36" s="15">
        <f>'[3]28'!J38</f>
        <v>300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</v>
      </c>
      <c r="AU36" s="8">
        <v>30</v>
      </c>
      <c r="AW36" s="198">
        <v>30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30</v>
      </c>
      <c r="BD36" s="198">
        <v>30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110</v>
      </c>
      <c r="E37" s="16">
        <f>'[3]28'!E39</f>
        <v>0</v>
      </c>
      <c r="F37" s="16">
        <f>'[3]28'!F39</f>
        <v>830</v>
      </c>
      <c r="G37" s="16">
        <f>'[3]28'!G39</f>
        <v>0</v>
      </c>
      <c r="H37" s="17">
        <f t="shared" si="27"/>
        <v>1260</v>
      </c>
      <c r="I37" s="15">
        <f>'[3]28'!J39</f>
        <v>300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8">
        <v>30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30</v>
      </c>
      <c r="BD37" s="198">
        <v>30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110</v>
      </c>
      <c r="E38" s="16">
        <f>'[3]28'!E40</f>
        <v>0</v>
      </c>
      <c r="F38" s="16">
        <f>'[3]28'!F40</f>
        <v>830</v>
      </c>
      <c r="G38" s="16">
        <f>'[3]28'!G40</f>
        <v>0</v>
      </c>
      <c r="H38" s="17">
        <f t="shared" si="27"/>
        <v>1260</v>
      </c>
      <c r="I38" s="15">
        <f>'[3]28'!J40</f>
        <v>300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</v>
      </c>
      <c r="AU38" s="8">
        <v>30</v>
      </c>
      <c r="AW38" s="198">
        <v>30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30</v>
      </c>
      <c r="BD38" s="198">
        <v>30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110</v>
      </c>
      <c r="E39" s="16">
        <f>'[3]28'!E41</f>
        <v>0</v>
      </c>
      <c r="F39" s="16">
        <f>'[3]28'!F41</f>
        <v>830</v>
      </c>
      <c r="G39" s="16">
        <f>'[3]28'!G41</f>
        <v>0</v>
      </c>
      <c r="H39" s="17">
        <f t="shared" si="27"/>
        <v>1260</v>
      </c>
      <c r="I39" s="15">
        <f>'[3]28'!J41</f>
        <v>300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8">
        <v>30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30</v>
      </c>
      <c r="BD39" s="198">
        <v>30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110</v>
      </c>
      <c r="E40" s="16">
        <f>'[3]28'!E42</f>
        <v>0</v>
      </c>
      <c r="F40" s="16">
        <f>'[3]28'!F42</f>
        <v>830</v>
      </c>
      <c r="G40" s="16">
        <f>'[3]28'!G42</f>
        <v>0</v>
      </c>
      <c r="H40" s="17">
        <f t="shared" si="27"/>
        <v>1260</v>
      </c>
      <c r="I40" s="15">
        <f>'[3]28'!J42</f>
        <v>300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8">
        <v>30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30</v>
      </c>
      <c r="BD40" s="198">
        <v>30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110</v>
      </c>
      <c r="E41" s="16">
        <f>'[3]28'!E43</f>
        <v>0</v>
      </c>
      <c r="F41" s="16">
        <f>'[3]28'!F43</f>
        <v>830</v>
      </c>
      <c r="G41" s="16">
        <f>'[3]28'!G43</f>
        <v>0</v>
      </c>
      <c r="H41" s="17">
        <f t="shared" si="27"/>
        <v>1260</v>
      </c>
      <c r="I41" s="15">
        <f>'[3]28'!J43</f>
        <v>300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8">
        <v>30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30</v>
      </c>
      <c r="BD41" s="198">
        <v>30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110</v>
      </c>
      <c r="E42" s="16">
        <f>'[3]28'!E44</f>
        <v>0</v>
      </c>
      <c r="F42" s="16">
        <f>'[3]28'!F44</f>
        <v>830</v>
      </c>
      <c r="G42" s="16">
        <f>'[3]28'!G44</f>
        <v>0</v>
      </c>
      <c r="H42" s="17">
        <f t="shared" si="27"/>
        <v>1260</v>
      </c>
      <c r="I42" s="15">
        <f>'[3]28'!J44</f>
        <v>300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8">
        <v>30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30</v>
      </c>
      <c r="BD42" s="198">
        <v>30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110</v>
      </c>
      <c r="E43" s="16">
        <f>'[3]28'!E45</f>
        <v>0</v>
      </c>
      <c r="F43" s="16">
        <f>'[3]28'!F45</f>
        <v>830</v>
      </c>
      <c r="G43" s="16">
        <f>'[3]28'!G45</f>
        <v>0</v>
      </c>
      <c r="H43" s="17">
        <f t="shared" si="27"/>
        <v>1260</v>
      </c>
      <c r="I43" s="15">
        <f>'[3]28'!J45</f>
        <v>300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8">
        <v>30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30</v>
      </c>
      <c r="BD43" s="198">
        <v>30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110</v>
      </c>
      <c r="E44" s="16">
        <f>'[3]28'!E46</f>
        <v>0</v>
      </c>
      <c r="F44" s="16">
        <f>'[3]28'!F46</f>
        <v>830</v>
      </c>
      <c r="G44" s="16">
        <f>'[3]28'!G46</f>
        <v>0</v>
      </c>
      <c r="H44" s="17">
        <f t="shared" si="27"/>
        <v>1260</v>
      </c>
      <c r="I44" s="15">
        <f>'[3]28'!J46</f>
        <v>300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8">
        <v>30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30</v>
      </c>
      <c r="BD44" s="198">
        <v>30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110</v>
      </c>
      <c r="E45" s="16">
        <f>'[3]28'!E47</f>
        <v>0</v>
      </c>
      <c r="F45" s="16">
        <f>'[3]28'!F47</f>
        <v>830</v>
      </c>
      <c r="G45" s="16">
        <f>'[3]28'!G47</f>
        <v>0</v>
      </c>
      <c r="H45" s="17">
        <f t="shared" si="27"/>
        <v>1260</v>
      </c>
      <c r="I45" s="15">
        <f>'[3]28'!J47</f>
        <v>300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8">
        <v>30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30</v>
      </c>
      <c r="BD45" s="198">
        <v>30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110</v>
      </c>
      <c r="E46" s="16">
        <f>'[3]28'!E48</f>
        <v>0</v>
      </c>
      <c r="F46" s="16">
        <f>'[3]28'!F48</f>
        <v>830</v>
      </c>
      <c r="G46" s="16">
        <f>'[3]28'!G48</f>
        <v>0</v>
      </c>
      <c r="H46" s="17">
        <f t="shared" si="27"/>
        <v>1260</v>
      </c>
      <c r="I46" s="15">
        <f>'[3]28'!J48</f>
        <v>300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8">
        <v>30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30</v>
      </c>
      <c r="BD46" s="198">
        <v>30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110</v>
      </c>
      <c r="E47" s="16">
        <f>'[3]28'!E49</f>
        <v>0</v>
      </c>
      <c r="F47" s="16">
        <f>'[3]28'!F49</f>
        <v>830</v>
      </c>
      <c r="G47" s="16">
        <f>'[3]28'!G49</f>
        <v>0</v>
      </c>
      <c r="H47" s="17">
        <f t="shared" si="27"/>
        <v>1260</v>
      </c>
      <c r="I47" s="15">
        <f>'[3]28'!J49</f>
        <v>300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8">
        <v>30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30</v>
      </c>
      <c r="BD47" s="198">
        <v>30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110</v>
      </c>
      <c r="E48" s="16">
        <f>'[3]28'!E50</f>
        <v>0</v>
      </c>
      <c r="F48" s="16">
        <f>'[3]28'!F50</f>
        <v>830</v>
      </c>
      <c r="G48" s="16">
        <f>'[3]28'!G50</f>
        <v>0</v>
      </c>
      <c r="H48" s="17">
        <f t="shared" si="27"/>
        <v>1260</v>
      </c>
      <c r="I48" s="15">
        <f>'[3]28'!J50</f>
        <v>300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8">
        <v>30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30</v>
      </c>
      <c r="BD48" s="198">
        <v>30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110</v>
      </c>
      <c r="E49" s="16">
        <f>'[3]28'!E51</f>
        <v>0</v>
      </c>
      <c r="F49" s="16">
        <f>'[3]28'!F51</f>
        <v>830</v>
      </c>
      <c r="G49" s="16">
        <f>'[3]28'!G51</f>
        <v>0</v>
      </c>
      <c r="H49" s="17">
        <f t="shared" si="27"/>
        <v>1260</v>
      </c>
      <c r="I49" s="15">
        <f>'[3]28'!J51</f>
        <v>300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8">
        <v>30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30</v>
      </c>
      <c r="BD49" s="198">
        <v>30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110</v>
      </c>
      <c r="E50" s="16">
        <f>'[3]28'!E52</f>
        <v>0</v>
      </c>
      <c r="F50" s="16">
        <f>'[3]28'!F52</f>
        <v>830</v>
      </c>
      <c r="G50" s="16">
        <f>'[3]28'!G52</f>
        <v>0</v>
      </c>
      <c r="H50" s="17">
        <f t="shared" si="27"/>
        <v>1260</v>
      </c>
      <c r="I50" s="15">
        <f>'[3]28'!J52</f>
        <v>300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8">
        <v>30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30</v>
      </c>
      <c r="BD50" s="198">
        <v>30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110</v>
      </c>
      <c r="E51" s="16">
        <f>'[3]28'!E53</f>
        <v>0</v>
      </c>
      <c r="F51" s="16">
        <f>'[3]28'!F53</f>
        <v>830</v>
      </c>
      <c r="G51" s="16">
        <f>'[3]28'!G53</f>
        <v>0</v>
      </c>
      <c r="H51" s="17">
        <f t="shared" si="27"/>
        <v>1260</v>
      </c>
      <c r="I51" s="15">
        <f>'[3]28'!J53</f>
        <v>300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8">
        <v>30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30</v>
      </c>
      <c r="BD51" s="198">
        <v>30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110</v>
      </c>
      <c r="E52" s="16">
        <f>'[3]28'!E54</f>
        <v>0</v>
      </c>
      <c r="F52" s="16">
        <f>'[3]28'!F54</f>
        <v>830</v>
      </c>
      <c r="G52" s="16">
        <f>'[3]28'!G54</f>
        <v>0</v>
      </c>
      <c r="H52" s="17">
        <f t="shared" si="27"/>
        <v>1260</v>
      </c>
      <c r="I52" s="15">
        <f>'[3]28'!J54</f>
        <v>300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8">
        <v>30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30</v>
      </c>
      <c r="BD52" s="198">
        <v>30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110</v>
      </c>
      <c r="E53" s="16">
        <f>'[3]28'!E55</f>
        <v>0</v>
      </c>
      <c r="F53" s="16">
        <f>'[3]28'!F55</f>
        <v>830</v>
      </c>
      <c r="G53" s="16">
        <f>'[3]28'!G55</f>
        <v>0</v>
      </c>
      <c r="H53" s="17">
        <f t="shared" si="27"/>
        <v>1260</v>
      </c>
      <c r="I53" s="15">
        <f>'[3]28'!J55</f>
        <v>300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8">
        <v>30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30</v>
      </c>
      <c r="BD53" s="198">
        <v>30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110</v>
      </c>
      <c r="E54" s="16">
        <f>'[3]28'!E56</f>
        <v>0</v>
      </c>
      <c r="F54" s="16">
        <f>'[3]28'!F56</f>
        <v>830</v>
      </c>
      <c r="G54" s="16">
        <f>'[3]28'!G56</f>
        <v>0</v>
      </c>
      <c r="H54" s="17">
        <f t="shared" si="27"/>
        <v>1260</v>
      </c>
      <c r="I54" s="15">
        <f>'[3]28'!J56</f>
        <v>300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8">
        <v>30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30</v>
      </c>
      <c r="BD54" s="198">
        <v>30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110</v>
      </c>
      <c r="E55" s="16">
        <f>'[3]28'!E57</f>
        <v>0</v>
      </c>
      <c r="F55" s="16">
        <f>'[3]28'!F57</f>
        <v>830</v>
      </c>
      <c r="G55" s="16">
        <f>'[3]28'!G57</f>
        <v>0</v>
      </c>
      <c r="H55" s="17">
        <f t="shared" si="27"/>
        <v>1260</v>
      </c>
      <c r="I55" s="15">
        <f>'[3]28'!J57</f>
        <v>300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8">
        <v>30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30</v>
      </c>
      <c r="BD55" s="198">
        <v>30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110</v>
      </c>
      <c r="E56" s="16">
        <f>'[3]28'!E58</f>
        <v>0</v>
      </c>
      <c r="F56" s="16">
        <f>'[3]28'!F58</f>
        <v>830</v>
      </c>
      <c r="G56" s="16">
        <f>'[3]28'!G58</f>
        <v>0</v>
      </c>
      <c r="H56" s="17">
        <f t="shared" si="27"/>
        <v>1260</v>
      </c>
      <c r="I56" s="15">
        <f>'[3]28'!J58</f>
        <v>300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8">
        <v>30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30</v>
      </c>
      <c r="BD56" s="198">
        <v>30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110</v>
      </c>
      <c r="E57" s="16">
        <f>'[3]28'!E59</f>
        <v>0</v>
      </c>
      <c r="F57" s="16">
        <f>'[3]28'!F59</f>
        <v>830</v>
      </c>
      <c r="G57" s="16">
        <f>'[3]28'!G59</f>
        <v>0</v>
      </c>
      <c r="H57" s="17">
        <f t="shared" si="27"/>
        <v>1260</v>
      </c>
      <c r="I57" s="15">
        <f>'[3]28'!J59</f>
        <v>300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8">
        <v>30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30</v>
      </c>
      <c r="BD57" s="198">
        <v>30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110</v>
      </c>
      <c r="E58" s="16">
        <f>'[3]28'!E60</f>
        <v>0</v>
      </c>
      <c r="F58" s="16">
        <f>'[3]28'!F60</f>
        <v>830</v>
      </c>
      <c r="G58" s="16">
        <f>'[3]28'!G60</f>
        <v>0</v>
      </c>
      <c r="H58" s="17">
        <f t="shared" si="27"/>
        <v>1260</v>
      </c>
      <c r="I58" s="15">
        <f>'[3]28'!J60</f>
        <v>300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8">
        <v>30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30</v>
      </c>
      <c r="BD58" s="198">
        <v>30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110</v>
      </c>
      <c r="E59" s="16">
        <f>'[3]28'!E61</f>
        <v>0</v>
      </c>
      <c r="F59" s="16">
        <f>'[3]28'!F61</f>
        <v>830</v>
      </c>
      <c r="G59" s="16">
        <f>'[3]28'!G61</f>
        <v>0</v>
      </c>
      <c r="H59" s="17">
        <f t="shared" si="27"/>
        <v>1260</v>
      </c>
      <c r="I59" s="15">
        <f>'[3]28'!J61</f>
        <v>300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8">
        <v>30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30</v>
      </c>
      <c r="BD59" s="198">
        <v>30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110</v>
      </c>
      <c r="E60" s="16">
        <f>'[3]28'!E62</f>
        <v>0</v>
      </c>
      <c r="F60" s="16">
        <f>'[3]28'!F62</f>
        <v>830</v>
      </c>
      <c r="G60" s="16">
        <f>'[3]28'!G62</f>
        <v>0</v>
      </c>
      <c r="H60" s="17">
        <f t="shared" si="27"/>
        <v>1260</v>
      </c>
      <c r="I60" s="15">
        <f>'[3]28'!J62</f>
        <v>300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8">
        <v>30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30</v>
      </c>
      <c r="BD60" s="198">
        <v>30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110</v>
      </c>
      <c r="E61" s="16">
        <f>'[3]28'!E63</f>
        <v>0</v>
      </c>
      <c r="F61" s="16">
        <f>'[3]28'!F63</f>
        <v>830</v>
      </c>
      <c r="G61" s="16">
        <f>'[3]28'!G63</f>
        <v>0</v>
      </c>
      <c r="H61" s="17">
        <f t="shared" si="27"/>
        <v>1260</v>
      </c>
      <c r="I61" s="15">
        <f>'[3]28'!J63</f>
        <v>300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8">
        <v>30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30</v>
      </c>
      <c r="BD61" s="198">
        <v>30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110</v>
      </c>
      <c r="E62" s="16">
        <f>'[3]28'!E64</f>
        <v>0</v>
      </c>
      <c r="F62" s="16">
        <f>'[3]28'!F64</f>
        <v>830</v>
      </c>
      <c r="G62" s="16">
        <f>'[3]28'!G64</f>
        <v>0</v>
      </c>
      <c r="H62" s="17">
        <f t="shared" si="27"/>
        <v>1260</v>
      </c>
      <c r="I62" s="15">
        <f>'[3]28'!J64</f>
        <v>300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8">
        <v>30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30</v>
      </c>
      <c r="BD62" s="198">
        <v>30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110</v>
      </c>
      <c r="E63" s="16">
        <f>'[3]28'!E65</f>
        <v>0</v>
      </c>
      <c r="F63" s="16">
        <f>'[3]28'!F65</f>
        <v>830</v>
      </c>
      <c r="G63" s="16">
        <f>'[3]28'!G65</f>
        <v>0</v>
      </c>
      <c r="H63" s="17">
        <f t="shared" si="27"/>
        <v>1260</v>
      </c>
      <c r="I63" s="15">
        <f>'[3]28'!J65</f>
        <v>300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8">
        <v>30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30</v>
      </c>
      <c r="BD63" s="198">
        <v>30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110</v>
      </c>
      <c r="E64" s="16">
        <f>'[3]28'!E66</f>
        <v>0</v>
      </c>
      <c r="F64" s="16">
        <f>'[3]28'!F66</f>
        <v>830</v>
      </c>
      <c r="G64" s="16">
        <f>'[3]28'!G66</f>
        <v>0</v>
      </c>
      <c r="H64" s="17">
        <f t="shared" si="27"/>
        <v>1260</v>
      </c>
      <c r="I64" s="15">
        <f>'[3]28'!J66</f>
        <v>300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8">
        <v>30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30</v>
      </c>
      <c r="BD64" s="198">
        <v>30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110</v>
      </c>
      <c r="E65" s="16">
        <f>'[3]28'!E67</f>
        <v>0</v>
      </c>
      <c r="F65" s="16">
        <f>'[3]28'!F67</f>
        <v>830</v>
      </c>
      <c r="G65" s="16">
        <f>'[3]28'!G67</f>
        <v>0</v>
      </c>
      <c r="H65" s="17">
        <f t="shared" si="27"/>
        <v>1260</v>
      </c>
      <c r="I65" s="15">
        <f>'[3]28'!J67</f>
        <v>300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8">
        <v>30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30</v>
      </c>
      <c r="BD65" s="198">
        <v>30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110</v>
      </c>
      <c r="E66" s="16">
        <f>'[3]28'!E68</f>
        <v>0</v>
      </c>
      <c r="F66" s="16">
        <f>'[3]28'!F68</f>
        <v>830</v>
      </c>
      <c r="G66" s="16">
        <f>'[3]28'!G68</f>
        <v>0</v>
      </c>
      <c r="H66" s="17">
        <f t="shared" si="27"/>
        <v>1260</v>
      </c>
      <c r="I66" s="15">
        <f>'[3]28'!J68</f>
        <v>300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8">
        <v>30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30</v>
      </c>
      <c r="BD66" s="198">
        <v>30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110</v>
      </c>
      <c r="E67" s="16">
        <f>'[3]28'!E69</f>
        <v>0</v>
      </c>
      <c r="F67" s="16">
        <f>'[3]28'!F69</f>
        <v>830</v>
      </c>
      <c r="G67" s="16">
        <f>'[3]28'!G69</f>
        <v>0</v>
      </c>
      <c r="H67" s="17">
        <f t="shared" si="27"/>
        <v>1260</v>
      </c>
      <c r="I67" s="15">
        <f>'[3]28'!J69</f>
        <v>300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8">
        <v>30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30</v>
      </c>
      <c r="BD67" s="198">
        <v>30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110</v>
      </c>
      <c r="E68" s="16">
        <f>'[3]28'!E70</f>
        <v>0</v>
      </c>
      <c r="F68" s="16">
        <f>'[3]28'!F70</f>
        <v>830</v>
      </c>
      <c r="G68" s="16">
        <f>'[3]28'!G70</f>
        <v>0</v>
      </c>
      <c r="H68" s="17">
        <f t="shared" si="27"/>
        <v>1260</v>
      </c>
      <c r="I68" s="15">
        <f>'[3]28'!J70</f>
        <v>300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30.48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30.48</v>
      </c>
      <c r="AE68" s="8">
        <f t="shared" ref="AE68:AE98" si="43">BD68</f>
        <v>30.48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30.48</v>
      </c>
      <c r="AL68" s="8">
        <f t="shared" si="35"/>
        <v>239.04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239.04</v>
      </c>
      <c r="AT68" s="8">
        <v>30.48</v>
      </c>
      <c r="AU68" s="8">
        <v>30.48</v>
      </c>
      <c r="AW68" s="198">
        <v>30.48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30.48</v>
      </c>
      <c r="BD68" s="198">
        <v>30.48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30.48</v>
      </c>
      <c r="BL68" s="8">
        <f t="shared" ref="BL68:BL98" si="53">AT68</f>
        <v>30.48</v>
      </c>
      <c r="BM68" s="8">
        <f t="shared" ref="BM68:BM98" si="54">AU68</f>
        <v>30.48</v>
      </c>
      <c r="BN68" s="8">
        <f t="shared" ref="BN68:BN98" si="55">BC68</f>
        <v>30.48</v>
      </c>
      <c r="BO68" s="8">
        <f t="shared" ref="BO68:BO98" si="56">BJ68</f>
        <v>30.48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110</v>
      </c>
      <c r="E69" s="16">
        <f>'[3]28'!E71</f>
        <v>0</v>
      </c>
      <c r="F69" s="16">
        <f>'[3]28'!F71</f>
        <v>830</v>
      </c>
      <c r="G69" s="16">
        <f>'[3]28'!G71</f>
        <v>0</v>
      </c>
      <c r="H69" s="17">
        <f t="shared" ref="H69:H98" si="59">SUM(B69:G69)</f>
        <v>1260</v>
      </c>
      <c r="I69" s="15">
        <f>'[3]28'!J71</f>
        <v>300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30.19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30.19</v>
      </c>
      <c r="AE69" s="8">
        <f t="shared" si="43"/>
        <v>30.19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30.19</v>
      </c>
      <c r="AL69" s="8">
        <f t="shared" si="35"/>
        <v>239.62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239.62</v>
      </c>
      <c r="AT69" s="8">
        <v>30.19</v>
      </c>
      <c r="AU69" s="8">
        <v>30.19</v>
      </c>
      <c r="AW69" s="198">
        <v>30.19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30.19</v>
      </c>
      <c r="BD69" s="198">
        <v>30.19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30.19</v>
      </c>
      <c r="BL69" s="8">
        <f t="shared" si="53"/>
        <v>30.19</v>
      </c>
      <c r="BM69" s="8">
        <f t="shared" si="54"/>
        <v>30.19</v>
      </c>
      <c r="BN69" s="8">
        <f t="shared" si="55"/>
        <v>30.19</v>
      </c>
      <c r="BO69" s="8">
        <f t="shared" si="56"/>
        <v>30.19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110</v>
      </c>
      <c r="E70" s="16">
        <f>'[3]28'!E72</f>
        <v>0</v>
      </c>
      <c r="F70" s="16">
        <f>'[3]28'!F72</f>
        <v>830</v>
      </c>
      <c r="G70" s="16">
        <f>'[3]28'!G72</f>
        <v>0</v>
      </c>
      <c r="H70" s="17">
        <f t="shared" si="59"/>
        <v>1260</v>
      </c>
      <c r="I70" s="15">
        <f>'[3]28'!J72</f>
        <v>300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30.19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30.19</v>
      </c>
      <c r="AE70" s="8">
        <f t="shared" si="43"/>
        <v>30.19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30.19</v>
      </c>
      <c r="AL70" s="8">
        <f t="shared" si="35"/>
        <v>239.62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239.62</v>
      </c>
      <c r="AT70" s="8">
        <v>30.19</v>
      </c>
      <c r="AU70" s="8">
        <v>30.19</v>
      </c>
      <c r="AW70" s="198">
        <v>30.19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30.19</v>
      </c>
      <c r="BD70" s="198">
        <v>30.19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30.19</v>
      </c>
      <c r="BL70" s="8">
        <f t="shared" si="53"/>
        <v>30.19</v>
      </c>
      <c r="BM70" s="8">
        <f t="shared" si="54"/>
        <v>30.19</v>
      </c>
      <c r="BN70" s="8">
        <f t="shared" si="55"/>
        <v>30.19</v>
      </c>
      <c r="BO70" s="8">
        <f t="shared" si="56"/>
        <v>30.19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110</v>
      </c>
      <c r="E71" s="16">
        <f>'[3]28'!E73</f>
        <v>0</v>
      </c>
      <c r="F71" s="16">
        <f>'[3]28'!F73</f>
        <v>830</v>
      </c>
      <c r="G71" s="16">
        <f>'[3]28'!G73</f>
        <v>0</v>
      </c>
      <c r="H71" s="17">
        <f t="shared" si="59"/>
        <v>1260</v>
      </c>
      <c r="I71" s="15">
        <f>'[3]28'!J73</f>
        <v>300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</v>
      </c>
      <c r="AL71" s="8">
        <f t="shared" si="35"/>
        <v>240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240</v>
      </c>
      <c r="AT71" s="8">
        <v>30</v>
      </c>
      <c r="AU71" s="8">
        <v>30</v>
      </c>
      <c r="AW71" s="198">
        <v>30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30</v>
      </c>
      <c r="BD71" s="198">
        <v>30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30</v>
      </c>
      <c r="BL71" s="8">
        <f t="shared" si="53"/>
        <v>30</v>
      </c>
      <c r="BM71" s="8">
        <f t="shared" si="54"/>
        <v>30</v>
      </c>
      <c r="BN71" s="8">
        <f t="shared" si="55"/>
        <v>30</v>
      </c>
      <c r="BO71" s="8">
        <f t="shared" si="56"/>
        <v>30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110</v>
      </c>
      <c r="E72" s="16">
        <f>'[3]28'!E74</f>
        <v>0</v>
      </c>
      <c r="F72" s="16">
        <f>'[3]28'!F74</f>
        <v>830</v>
      </c>
      <c r="G72" s="16">
        <f>'[3]28'!G74</f>
        <v>0</v>
      </c>
      <c r="H72" s="17">
        <f t="shared" si="59"/>
        <v>1260</v>
      </c>
      <c r="I72" s="15">
        <f>'[3]28'!J74</f>
        <v>300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</v>
      </c>
      <c r="AL72" s="8">
        <f t="shared" si="35"/>
        <v>240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</v>
      </c>
      <c r="AT72" s="8">
        <v>30</v>
      </c>
      <c r="AU72" s="8">
        <v>30</v>
      </c>
      <c r="AW72" s="198">
        <v>30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30</v>
      </c>
      <c r="BD72" s="198">
        <v>30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30</v>
      </c>
      <c r="BL72" s="8">
        <f t="shared" si="53"/>
        <v>30</v>
      </c>
      <c r="BM72" s="8">
        <f t="shared" si="54"/>
        <v>30</v>
      </c>
      <c r="BN72" s="8">
        <f t="shared" si="55"/>
        <v>30</v>
      </c>
      <c r="BO72" s="8">
        <f t="shared" si="56"/>
        <v>30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110</v>
      </c>
      <c r="E73" s="16">
        <f>'[3]28'!E75</f>
        <v>0</v>
      </c>
      <c r="F73" s="16">
        <f>'[3]28'!F75</f>
        <v>830</v>
      </c>
      <c r="G73" s="16">
        <f>'[3]28'!G75</f>
        <v>0</v>
      </c>
      <c r="H73" s="17">
        <f t="shared" si="59"/>
        <v>1260</v>
      </c>
      <c r="I73" s="15">
        <f>'[3]28'!J75</f>
        <v>300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8">
        <v>30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30</v>
      </c>
      <c r="BD73" s="198">
        <v>30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110</v>
      </c>
      <c r="E74" s="16">
        <f>'[3]28'!E76</f>
        <v>0</v>
      </c>
      <c r="F74" s="16">
        <f>'[3]28'!F76</f>
        <v>830</v>
      </c>
      <c r="G74" s="16">
        <f>'[3]28'!G76</f>
        <v>0</v>
      </c>
      <c r="H74" s="17">
        <f t="shared" si="59"/>
        <v>1260</v>
      </c>
      <c r="I74" s="15">
        <f>'[3]28'!J76</f>
        <v>300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</v>
      </c>
      <c r="AL74" s="8">
        <f t="shared" si="35"/>
        <v>240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</v>
      </c>
      <c r="AT74" s="8">
        <v>30</v>
      </c>
      <c r="AU74" s="8">
        <v>30</v>
      </c>
      <c r="AW74" s="198">
        <v>30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30</v>
      </c>
      <c r="BD74" s="198">
        <v>30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30</v>
      </c>
      <c r="BL74" s="8">
        <f t="shared" si="53"/>
        <v>30</v>
      </c>
      <c r="BM74" s="8">
        <f t="shared" si="54"/>
        <v>30</v>
      </c>
      <c r="BN74" s="8">
        <f t="shared" si="55"/>
        <v>30</v>
      </c>
      <c r="BO74" s="8">
        <f t="shared" si="56"/>
        <v>30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110</v>
      </c>
      <c r="E75" s="16">
        <f>'[3]28'!E77</f>
        <v>0</v>
      </c>
      <c r="F75" s="16">
        <f>'[3]28'!F77</f>
        <v>830</v>
      </c>
      <c r="G75" s="16">
        <f>'[3]28'!G77</f>
        <v>0</v>
      </c>
      <c r="H75" s="17">
        <f t="shared" si="59"/>
        <v>1260</v>
      </c>
      <c r="I75" s="15">
        <f>'[3]28'!J77</f>
        <v>300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8">
        <v>30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30</v>
      </c>
      <c r="BD75" s="198">
        <v>30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110</v>
      </c>
      <c r="E76" s="16">
        <f>'[3]28'!E78</f>
        <v>0</v>
      </c>
      <c r="F76" s="16">
        <f>'[3]28'!F78</f>
        <v>830</v>
      </c>
      <c r="G76" s="16">
        <f>'[3]28'!G78</f>
        <v>0</v>
      </c>
      <c r="H76" s="17">
        <f t="shared" si="59"/>
        <v>1260</v>
      </c>
      <c r="I76" s="15">
        <f>'[3]28'!J78</f>
        <v>300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8">
        <v>30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30</v>
      </c>
      <c r="BD76" s="198">
        <v>30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110</v>
      </c>
      <c r="E77" s="16">
        <f>'[3]28'!E79</f>
        <v>0</v>
      </c>
      <c r="F77" s="16">
        <f>'[3]28'!F79</f>
        <v>830</v>
      </c>
      <c r="G77" s="16">
        <f>'[3]28'!G79</f>
        <v>0</v>
      </c>
      <c r="H77" s="17">
        <f t="shared" si="59"/>
        <v>1260</v>
      </c>
      <c r="I77" s="15">
        <f>'[3]28'!J79</f>
        <v>300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8">
        <v>30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30</v>
      </c>
      <c r="BD77" s="198">
        <v>30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110</v>
      </c>
      <c r="E78" s="16">
        <f>'[3]28'!E80</f>
        <v>0</v>
      </c>
      <c r="F78" s="16">
        <f>'[3]28'!F80</f>
        <v>830</v>
      </c>
      <c r="G78" s="16">
        <f>'[3]28'!G80</f>
        <v>0</v>
      </c>
      <c r="H78" s="17">
        <f t="shared" si="59"/>
        <v>1260</v>
      </c>
      <c r="I78" s="15">
        <f>'[3]28'!J80</f>
        <v>300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8">
        <v>30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30</v>
      </c>
      <c r="BD78" s="198">
        <v>30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110</v>
      </c>
      <c r="E79" s="16">
        <f>'[3]28'!E81</f>
        <v>0</v>
      </c>
      <c r="F79" s="16">
        <f>'[3]28'!F81</f>
        <v>830</v>
      </c>
      <c r="G79" s="16">
        <f>'[3]28'!G81</f>
        <v>0</v>
      </c>
      <c r="H79" s="17">
        <f t="shared" si="59"/>
        <v>1260</v>
      </c>
      <c r="I79" s="15">
        <f>'[3]28'!J81</f>
        <v>300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8">
        <v>30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30</v>
      </c>
      <c r="BD79" s="198">
        <v>30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110</v>
      </c>
      <c r="E80" s="16">
        <f>'[3]28'!E82</f>
        <v>0</v>
      </c>
      <c r="F80" s="16">
        <f>'[3]28'!F82</f>
        <v>830</v>
      </c>
      <c r="G80" s="16">
        <f>'[3]28'!G82</f>
        <v>0</v>
      </c>
      <c r="H80" s="17">
        <f t="shared" si="59"/>
        <v>1260</v>
      </c>
      <c r="I80" s="15">
        <f>'[3]28'!J82</f>
        <v>300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8">
        <v>30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30</v>
      </c>
      <c r="BD80" s="198">
        <v>30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110</v>
      </c>
      <c r="E81" s="16">
        <f>'[3]28'!E83</f>
        <v>0</v>
      </c>
      <c r="F81" s="16">
        <f>'[3]28'!F83</f>
        <v>830</v>
      </c>
      <c r="G81" s="16">
        <f>'[3]28'!G83</f>
        <v>0</v>
      </c>
      <c r="H81" s="17">
        <f t="shared" si="59"/>
        <v>1260</v>
      </c>
      <c r="I81" s="15">
        <f>'[3]28'!J83</f>
        <v>300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8">
        <v>30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30</v>
      </c>
      <c r="BD81" s="198">
        <v>30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110</v>
      </c>
      <c r="E82" s="16">
        <f>'[3]28'!E84</f>
        <v>0</v>
      </c>
      <c r="F82" s="16">
        <f>'[3]28'!F84</f>
        <v>830</v>
      </c>
      <c r="G82" s="16">
        <f>'[3]28'!G84</f>
        <v>0</v>
      </c>
      <c r="H82" s="17">
        <f t="shared" si="59"/>
        <v>1260</v>
      </c>
      <c r="I82" s="15">
        <f>'[3]28'!J84</f>
        <v>300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8">
        <v>30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30</v>
      </c>
      <c r="BD82" s="198">
        <v>30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110</v>
      </c>
      <c r="E83" s="16">
        <f>'[3]28'!E85</f>
        <v>0</v>
      </c>
      <c r="F83" s="16">
        <f>'[3]28'!F85</f>
        <v>830</v>
      </c>
      <c r="G83" s="16">
        <f>'[3]28'!G85</f>
        <v>0</v>
      </c>
      <c r="H83" s="17">
        <f t="shared" si="59"/>
        <v>1260</v>
      </c>
      <c r="I83" s="15">
        <f>'[3]28'!J85</f>
        <v>300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8">
        <v>30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30</v>
      </c>
      <c r="BD83" s="198">
        <v>30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110</v>
      </c>
      <c r="E84" s="16">
        <f>'[3]28'!E86</f>
        <v>0</v>
      </c>
      <c r="F84" s="16">
        <f>'[3]28'!F86</f>
        <v>830</v>
      </c>
      <c r="G84" s="16">
        <f>'[3]28'!G86</f>
        <v>0</v>
      </c>
      <c r="H84" s="17">
        <f t="shared" si="59"/>
        <v>1260</v>
      </c>
      <c r="I84" s="15">
        <f>'[3]28'!J86</f>
        <v>300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8">
        <v>30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30</v>
      </c>
      <c r="BD84" s="198">
        <v>30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110</v>
      </c>
      <c r="E85" s="16">
        <f>'[3]28'!E87</f>
        <v>0</v>
      </c>
      <c r="F85" s="16">
        <f>'[3]28'!F87</f>
        <v>830</v>
      </c>
      <c r="G85" s="16">
        <f>'[3]28'!G87</f>
        <v>0</v>
      </c>
      <c r="H85" s="17">
        <f t="shared" si="59"/>
        <v>1260</v>
      </c>
      <c r="I85" s="15">
        <f>'[3]28'!J87</f>
        <v>300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8">
        <v>30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30</v>
      </c>
      <c r="BD85" s="198">
        <v>30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110</v>
      </c>
      <c r="E86" s="16">
        <f>'[3]28'!E88</f>
        <v>0</v>
      </c>
      <c r="F86" s="16">
        <f>'[3]28'!F88</f>
        <v>830</v>
      </c>
      <c r="G86" s="16">
        <f>'[3]28'!G88</f>
        <v>0</v>
      </c>
      <c r="H86" s="17">
        <f t="shared" si="59"/>
        <v>1260</v>
      </c>
      <c r="I86" s="15">
        <f>'[3]28'!J88</f>
        <v>300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8">
        <v>30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30</v>
      </c>
      <c r="BD86" s="198">
        <v>30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110</v>
      </c>
      <c r="E87" s="16">
        <f>'[3]28'!E89</f>
        <v>0</v>
      </c>
      <c r="F87" s="16">
        <f>'[3]28'!F89</f>
        <v>830</v>
      </c>
      <c r="G87" s="16">
        <f>'[3]28'!G89</f>
        <v>0</v>
      </c>
      <c r="H87" s="17">
        <f t="shared" si="59"/>
        <v>1260</v>
      </c>
      <c r="I87" s="15">
        <f>'[3]28'!J89</f>
        <v>300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8">
        <v>30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30</v>
      </c>
      <c r="BD87" s="198">
        <v>30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110</v>
      </c>
      <c r="E88" s="16">
        <f>'[3]28'!E90</f>
        <v>0</v>
      </c>
      <c r="F88" s="16">
        <f>'[3]28'!F90</f>
        <v>830</v>
      </c>
      <c r="G88" s="16">
        <f>'[3]28'!G90</f>
        <v>0</v>
      </c>
      <c r="H88" s="17">
        <f t="shared" si="59"/>
        <v>1260</v>
      </c>
      <c r="I88" s="15">
        <f>'[3]28'!J90</f>
        <v>300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8">
        <v>30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30</v>
      </c>
      <c r="BD88" s="198">
        <v>30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110</v>
      </c>
      <c r="E89" s="16">
        <f>'[3]28'!E91</f>
        <v>0</v>
      </c>
      <c r="F89" s="16">
        <f>'[3]28'!F91</f>
        <v>830</v>
      </c>
      <c r="G89" s="16">
        <f>'[3]28'!G91</f>
        <v>0</v>
      </c>
      <c r="H89" s="17">
        <f t="shared" si="59"/>
        <v>1260</v>
      </c>
      <c r="I89" s="15">
        <f>'[3]28'!J91</f>
        <v>300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8">
        <v>30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30</v>
      </c>
      <c r="BD89" s="198">
        <v>30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110</v>
      </c>
      <c r="E90" s="16">
        <f>'[3]28'!E92</f>
        <v>0</v>
      </c>
      <c r="F90" s="16">
        <f>'[3]28'!F92</f>
        <v>830</v>
      </c>
      <c r="G90" s="16">
        <f>'[3]28'!G92</f>
        <v>0</v>
      </c>
      <c r="H90" s="17">
        <f t="shared" si="59"/>
        <v>1260</v>
      </c>
      <c r="I90" s="15">
        <f>'[3]28'!J92</f>
        <v>300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8">
        <v>30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30</v>
      </c>
      <c r="BD90" s="198">
        <v>30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110</v>
      </c>
      <c r="E91" s="16">
        <f>'[3]28'!E93</f>
        <v>0</v>
      </c>
      <c r="F91" s="16">
        <f>'[3]28'!F93</f>
        <v>830</v>
      </c>
      <c r="G91" s="16">
        <f>'[3]28'!G93</f>
        <v>0</v>
      </c>
      <c r="H91" s="17">
        <f t="shared" si="59"/>
        <v>1260</v>
      </c>
      <c r="I91" s="15">
        <f>'[3]28'!J93</f>
        <v>300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198">
        <v>30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30</v>
      </c>
      <c r="BD91" s="198">
        <v>30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110</v>
      </c>
      <c r="E92" s="16">
        <f>'[3]28'!E94</f>
        <v>0</v>
      </c>
      <c r="F92" s="16">
        <f>'[3]28'!F94</f>
        <v>830</v>
      </c>
      <c r="G92" s="16">
        <f>'[3]28'!G94</f>
        <v>0</v>
      </c>
      <c r="H92" s="17">
        <f t="shared" si="59"/>
        <v>1260</v>
      </c>
      <c r="I92" s="15">
        <f>'[3]28'!J94</f>
        <v>300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198">
        <v>30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30</v>
      </c>
      <c r="BD92" s="198">
        <v>30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110</v>
      </c>
      <c r="E93" s="16">
        <f>'[3]28'!E95</f>
        <v>0</v>
      </c>
      <c r="F93" s="16">
        <f>'[3]28'!F95</f>
        <v>830</v>
      </c>
      <c r="G93" s="16">
        <f>'[3]28'!G95</f>
        <v>0</v>
      </c>
      <c r="H93" s="17">
        <f t="shared" si="59"/>
        <v>1260</v>
      </c>
      <c r="I93" s="15">
        <f>'[3]28'!J95</f>
        <v>300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198">
        <v>30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30</v>
      </c>
      <c r="BD93" s="198">
        <v>30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110</v>
      </c>
      <c r="E94" s="16">
        <f>'[3]28'!E96</f>
        <v>0</v>
      </c>
      <c r="F94" s="16">
        <f>'[3]28'!F96</f>
        <v>830</v>
      </c>
      <c r="G94" s="16">
        <f>'[3]28'!G96</f>
        <v>0</v>
      </c>
      <c r="H94" s="17">
        <f t="shared" si="59"/>
        <v>1260</v>
      </c>
      <c r="I94" s="15">
        <f>'[3]28'!J96</f>
        <v>300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198">
        <v>30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30</v>
      </c>
      <c r="BD94" s="198">
        <v>30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110</v>
      </c>
      <c r="E95" s="16">
        <f>'[3]28'!E97</f>
        <v>0</v>
      </c>
      <c r="F95" s="16">
        <f>'[3]28'!F97</f>
        <v>830</v>
      </c>
      <c r="G95" s="16">
        <f>'[3]28'!G97</f>
        <v>0</v>
      </c>
      <c r="H95" s="17">
        <f t="shared" si="59"/>
        <v>1260</v>
      </c>
      <c r="I95" s="15">
        <f>'[3]28'!J97</f>
        <v>300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198">
        <v>30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30</v>
      </c>
      <c r="BD95" s="198">
        <v>30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110</v>
      </c>
      <c r="E96" s="16">
        <f>'[3]28'!E98</f>
        <v>0</v>
      </c>
      <c r="F96" s="16">
        <f>'[3]28'!F98</f>
        <v>830</v>
      </c>
      <c r="G96" s="16">
        <f>'[3]28'!G98</f>
        <v>0</v>
      </c>
      <c r="H96" s="17">
        <f t="shared" si="59"/>
        <v>1260</v>
      </c>
      <c r="I96" s="15">
        <f>'[3]28'!J98</f>
        <v>300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30.19</v>
      </c>
      <c r="AE96" s="8">
        <f t="shared" si="43"/>
        <v>30.19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30.19</v>
      </c>
      <c r="AL96" s="8">
        <f t="shared" si="35"/>
        <v>239.62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239.62</v>
      </c>
      <c r="AT96" s="8">
        <v>30.19</v>
      </c>
      <c r="AU96" s="8">
        <v>30.19</v>
      </c>
      <c r="AW96" s="198">
        <v>30.19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30.19</v>
      </c>
      <c r="BD96" s="198">
        <v>30.19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30.19</v>
      </c>
      <c r="BL96" s="8">
        <f t="shared" si="53"/>
        <v>30.19</v>
      </c>
      <c r="BM96" s="8">
        <f t="shared" si="54"/>
        <v>30.19</v>
      </c>
      <c r="BN96" s="8">
        <f t="shared" si="55"/>
        <v>30.19</v>
      </c>
      <c r="BO96" s="8">
        <f t="shared" si="56"/>
        <v>30.19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110</v>
      </c>
      <c r="E97" s="16">
        <f>'[3]28'!E99</f>
        <v>0</v>
      </c>
      <c r="F97" s="16">
        <f>'[3]28'!F99</f>
        <v>830</v>
      </c>
      <c r="G97" s="16">
        <f>'[3]28'!G99</f>
        <v>0</v>
      </c>
      <c r="H97" s="17">
        <f t="shared" si="59"/>
        <v>1260</v>
      </c>
      <c r="I97" s="15">
        <f>'[3]28'!J99</f>
        <v>300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198">
        <v>30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30</v>
      </c>
      <c r="BD97" s="198">
        <v>30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110</v>
      </c>
      <c r="E98" s="16">
        <f>'[3]28'!E100</f>
        <v>0</v>
      </c>
      <c r="F98" s="16">
        <f>'[3]28'!F100</f>
        <v>830</v>
      </c>
      <c r="G98" s="16">
        <f>'[3]28'!G100</f>
        <v>0</v>
      </c>
      <c r="H98" s="17">
        <f t="shared" si="59"/>
        <v>1260</v>
      </c>
      <c r="I98" s="15">
        <f>'[3]28'!J100</f>
        <v>300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30.29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30.29</v>
      </c>
      <c r="AE98" s="8">
        <f t="shared" si="43"/>
        <v>30.29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30.29</v>
      </c>
      <c r="AL98" s="8">
        <f t="shared" si="35"/>
        <v>239.42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239.42</v>
      </c>
      <c r="AT98" s="8">
        <v>30.29</v>
      </c>
      <c r="AU98" s="8">
        <v>30.29</v>
      </c>
      <c r="AW98" s="198">
        <v>30.29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30.29</v>
      </c>
      <c r="BD98" s="198">
        <v>30.29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30.29</v>
      </c>
      <c r="BL98" s="8">
        <f t="shared" si="53"/>
        <v>30.29</v>
      </c>
      <c r="BM98" s="8">
        <f t="shared" si="54"/>
        <v>30.29</v>
      </c>
      <c r="BN98" s="8">
        <f t="shared" si="55"/>
        <v>30.29</v>
      </c>
      <c r="BO98" s="8">
        <f t="shared" si="56"/>
        <v>30.29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7.0620049999999992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7.0620049999999992</v>
      </c>
      <c r="P99" s="15">
        <f t="shared" si="62"/>
        <v>2.4E-2</v>
      </c>
      <c r="Q99" s="15">
        <f t="shared" si="62"/>
        <v>7.0620049999999992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7.0620049999999992</v>
      </c>
      <c r="X99" s="15">
        <f t="shared" si="62"/>
        <v>0.73211750000000009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0.73211750000000009</v>
      </c>
      <c r="AE99" s="15">
        <f t="shared" si="62"/>
        <v>0.73211750000000009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0.73211750000000009</v>
      </c>
      <c r="AL99" s="15">
        <f t="shared" si="62"/>
        <v>5.5977699999999997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5.5977699999999997</v>
      </c>
      <c r="AS99" s="15">
        <f t="shared" si="62"/>
        <v>0</v>
      </c>
      <c r="AT99" s="15">
        <f t="shared" si="62"/>
        <v>0.73211750000000009</v>
      </c>
      <c r="AU99" s="15">
        <f t="shared" si="62"/>
        <v>0.73211750000000009</v>
      </c>
      <c r="AV99" s="15">
        <f t="shared" si="62"/>
        <v>0</v>
      </c>
      <c r="AW99" s="15">
        <f t="shared" si="62"/>
        <v>0.73211750000000009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0.73211750000000009</v>
      </c>
      <c r="BD99" s="15">
        <f t="shared" si="62"/>
        <v>0.73211750000000009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0.73211750000000009</v>
      </c>
      <c r="BK99" s="15"/>
      <c r="BL99" s="15">
        <f t="shared" si="63"/>
        <v>0.73211750000000009</v>
      </c>
      <c r="BM99" s="15">
        <f t="shared" si="63"/>
        <v>0.73211750000000009</v>
      </c>
      <c r="BN99" s="15">
        <f t="shared" si="63"/>
        <v>0.73211750000000009</v>
      </c>
      <c r="BO99" s="15">
        <f t="shared" si="63"/>
        <v>0.73211750000000009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44589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44589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110</v>
      </c>
      <c r="C3">
        <f>PPCL!C3</f>
        <v>0</v>
      </c>
      <c r="D3">
        <f>PPCL!M3</f>
        <v>110</v>
      </c>
      <c r="E3">
        <f>PPCL!N3</f>
        <v>0</v>
      </c>
      <c r="F3">
        <f>B3+C3</f>
        <v>110</v>
      </c>
      <c r="G3">
        <f>D3+E3</f>
        <v>110</v>
      </c>
      <c r="H3" s="154"/>
      <c r="I3">
        <f>BRPL_EOD!AG3+BRPL_EOD!AH3</f>
        <v>31.12</v>
      </c>
      <c r="J3">
        <f>BYPL_EOD!AG3+BYPL_EOD!AH3</f>
        <v>17.68</v>
      </c>
      <c r="K3">
        <f>MES_EOD!AG3+MES_EOD!AH3</f>
        <v>6.67</v>
      </c>
      <c r="L3">
        <f>NDMC_EOD!AG3+NDMC_EOD!AH3</f>
        <v>33.33</v>
      </c>
      <c r="M3">
        <f>TPDDL_EOD!AG3+TPDDL_EOD!AH3</f>
        <v>21.21</v>
      </c>
      <c r="N3">
        <f t="shared" ref="N3:N66" si="0">SUM(I3:M3)</f>
        <v>110.00999999999999</v>
      </c>
      <c r="O3" s="154">
        <f t="shared" ref="O3:O66" si="1">G3-N3</f>
        <v>-9.9999999999909051E-3</v>
      </c>
      <c r="P3">
        <v>31.117171166257616</v>
      </c>
      <c r="Q3">
        <v>17.678392873375149</v>
      </c>
      <c r="R3">
        <v>6.6693936914825933</v>
      </c>
      <c r="S3">
        <v>33.32697027542951</v>
      </c>
      <c r="T3">
        <v>21.208071993455142</v>
      </c>
      <c r="U3" s="156">
        <f t="shared" ref="U3:U66" si="2">SUM(P3:T3)</f>
        <v>110.00000000000003</v>
      </c>
      <c r="V3" s="154">
        <f t="shared" ref="V3:V66" si="3">G3-U3</f>
        <v>0</v>
      </c>
    </row>
    <row r="4" spans="1:22">
      <c r="A4" t="s">
        <v>46</v>
      </c>
      <c r="B4">
        <f>PPCL!B4</f>
        <v>110</v>
      </c>
      <c r="C4">
        <f>PPCL!C4</f>
        <v>0</v>
      </c>
      <c r="D4">
        <f>PPCL!M4</f>
        <v>110</v>
      </c>
      <c r="E4">
        <f>PPCL!N4</f>
        <v>0</v>
      </c>
      <c r="F4">
        <f t="shared" ref="F4:F67" si="4">B4+C4</f>
        <v>110</v>
      </c>
      <c r="G4">
        <f t="shared" ref="G4:G67" si="5">D4+E4</f>
        <v>110</v>
      </c>
      <c r="H4" s="154"/>
      <c r="I4">
        <f>BRPL_EOD!AG4+BRPL_EOD!AH4</f>
        <v>31.12</v>
      </c>
      <c r="J4">
        <f>BYPL_EOD!AG4+BYPL_EOD!AH4</f>
        <v>17.68</v>
      </c>
      <c r="K4">
        <f>MES_EOD!AG4+MES_EOD!AH4</f>
        <v>6.67</v>
      </c>
      <c r="L4">
        <f>NDMC_EOD!AG4+NDMC_EOD!AH4</f>
        <v>33.33</v>
      </c>
      <c r="M4">
        <f>TPDDL_EOD!AG4+TPDDL_EOD!AH4</f>
        <v>21.21</v>
      </c>
      <c r="N4">
        <f t="shared" si="0"/>
        <v>110.00999999999999</v>
      </c>
      <c r="O4" s="154">
        <f t="shared" si="1"/>
        <v>-9.9999999999909051E-3</v>
      </c>
      <c r="P4">
        <v>31.117171166257616</v>
      </c>
      <c r="Q4">
        <v>17.678392873375149</v>
      </c>
      <c r="R4">
        <v>6.6693936914825933</v>
      </c>
      <c r="S4">
        <v>33.32697027542951</v>
      </c>
      <c r="T4">
        <v>21.208071993455142</v>
      </c>
      <c r="U4" s="156">
        <f t="shared" si="2"/>
        <v>110.00000000000003</v>
      </c>
      <c r="V4" s="154">
        <f t="shared" si="3"/>
        <v>0</v>
      </c>
    </row>
    <row r="5" spans="1:22">
      <c r="A5" t="s">
        <v>47</v>
      </c>
      <c r="B5">
        <f>PPCL!B5</f>
        <v>110</v>
      </c>
      <c r="C5">
        <f>PPCL!C5</f>
        <v>0</v>
      </c>
      <c r="D5">
        <f>PPCL!M5</f>
        <v>110</v>
      </c>
      <c r="E5">
        <f>PPCL!N5</f>
        <v>0</v>
      </c>
      <c r="F5">
        <f t="shared" si="4"/>
        <v>110</v>
      </c>
      <c r="G5">
        <f t="shared" si="5"/>
        <v>110</v>
      </c>
      <c r="H5" s="154"/>
      <c r="I5">
        <f>BRPL_EOD!AG5+BRPL_EOD!AH5</f>
        <v>31.12</v>
      </c>
      <c r="J5">
        <f>BYPL_EOD!AG5+BYPL_EOD!AH5</f>
        <v>17.68</v>
      </c>
      <c r="K5">
        <f>MES_EOD!AG5+MES_EOD!AH5</f>
        <v>6.67</v>
      </c>
      <c r="L5">
        <f>NDMC_EOD!AG5+NDMC_EOD!AH5</f>
        <v>33.33</v>
      </c>
      <c r="M5">
        <f>TPDDL_EOD!AG5+TPDDL_EOD!AH5</f>
        <v>21.21</v>
      </c>
      <c r="N5">
        <f t="shared" si="0"/>
        <v>110.00999999999999</v>
      </c>
      <c r="O5" s="154">
        <f t="shared" si="1"/>
        <v>-9.9999999999909051E-3</v>
      </c>
      <c r="P5">
        <v>31.117171166257616</v>
      </c>
      <c r="Q5">
        <v>17.678392873375149</v>
      </c>
      <c r="R5">
        <v>6.6693936914825933</v>
      </c>
      <c r="S5">
        <v>33.32697027542951</v>
      </c>
      <c r="T5">
        <v>21.208071993455142</v>
      </c>
      <c r="U5" s="156">
        <f t="shared" si="2"/>
        <v>110.00000000000003</v>
      </c>
      <c r="V5" s="154">
        <f t="shared" si="3"/>
        <v>0</v>
      </c>
    </row>
    <row r="6" spans="1:22">
      <c r="A6" t="s">
        <v>48</v>
      </c>
      <c r="B6">
        <f>PPCL!B6</f>
        <v>110</v>
      </c>
      <c r="C6">
        <f>PPCL!C6</f>
        <v>0</v>
      </c>
      <c r="D6">
        <f>PPCL!M6</f>
        <v>110</v>
      </c>
      <c r="E6">
        <f>PPCL!N6</f>
        <v>0</v>
      </c>
      <c r="F6">
        <f t="shared" si="4"/>
        <v>110</v>
      </c>
      <c r="G6">
        <f t="shared" si="5"/>
        <v>110</v>
      </c>
      <c r="H6" s="154"/>
      <c r="I6">
        <f>BRPL_EOD!AG6+BRPL_EOD!AH6</f>
        <v>31.12</v>
      </c>
      <c r="J6">
        <f>BYPL_EOD!AG6+BYPL_EOD!AH6</f>
        <v>17.68</v>
      </c>
      <c r="K6">
        <f>MES_EOD!AG6+MES_EOD!AH6</f>
        <v>6.67</v>
      </c>
      <c r="L6">
        <f>NDMC_EOD!AG6+NDMC_EOD!AH6</f>
        <v>33.33</v>
      </c>
      <c r="M6">
        <f>TPDDL_EOD!AG6+TPDDL_EOD!AH6</f>
        <v>21.21</v>
      </c>
      <c r="N6">
        <f t="shared" si="0"/>
        <v>110.00999999999999</v>
      </c>
      <c r="O6" s="154">
        <f t="shared" si="1"/>
        <v>-9.9999999999909051E-3</v>
      </c>
      <c r="P6">
        <v>31.117171166257616</v>
      </c>
      <c r="Q6">
        <v>17.678392873375149</v>
      </c>
      <c r="R6">
        <v>6.6693936914825933</v>
      </c>
      <c r="S6">
        <v>33.32697027542951</v>
      </c>
      <c r="T6">
        <v>21.208071993455142</v>
      </c>
      <c r="U6" s="156">
        <f t="shared" si="2"/>
        <v>110.00000000000003</v>
      </c>
      <c r="V6" s="154">
        <f t="shared" si="3"/>
        <v>0</v>
      </c>
    </row>
    <row r="7" spans="1:22">
      <c r="A7" t="s">
        <v>49</v>
      </c>
      <c r="B7">
        <f>PPCL!B7</f>
        <v>110</v>
      </c>
      <c r="C7">
        <f>PPCL!C7</f>
        <v>0</v>
      </c>
      <c r="D7">
        <f>PPCL!M7</f>
        <v>110</v>
      </c>
      <c r="E7">
        <f>PPCL!N7</f>
        <v>0</v>
      </c>
      <c r="F7">
        <f t="shared" si="4"/>
        <v>110</v>
      </c>
      <c r="G7">
        <f t="shared" si="5"/>
        <v>110</v>
      </c>
      <c r="H7" s="154"/>
      <c r="I7">
        <f>BRPL_EOD!AG7+BRPL_EOD!AH7</f>
        <v>31.12</v>
      </c>
      <c r="J7">
        <f>BYPL_EOD!AG7+BYPL_EOD!AH7</f>
        <v>17.68</v>
      </c>
      <c r="K7">
        <f>MES_EOD!AG7+MES_EOD!AH7</f>
        <v>6.67</v>
      </c>
      <c r="L7">
        <f>NDMC_EOD!AG7+NDMC_EOD!AH7</f>
        <v>33.33</v>
      </c>
      <c r="M7">
        <f>TPDDL_EOD!AG7+TPDDL_EOD!AH7</f>
        <v>21.21</v>
      </c>
      <c r="N7">
        <f t="shared" si="0"/>
        <v>110.00999999999999</v>
      </c>
      <c r="O7" s="154">
        <f t="shared" si="1"/>
        <v>-9.9999999999909051E-3</v>
      </c>
      <c r="P7">
        <v>31.117171166257616</v>
      </c>
      <c r="Q7">
        <v>17.678392873375149</v>
      </c>
      <c r="R7">
        <v>6.6693936914825933</v>
      </c>
      <c r="S7">
        <v>33.32697027542951</v>
      </c>
      <c r="T7">
        <v>21.208071993455142</v>
      </c>
      <c r="U7" s="156">
        <f t="shared" si="2"/>
        <v>110.00000000000003</v>
      </c>
      <c r="V7" s="154">
        <f t="shared" si="3"/>
        <v>0</v>
      </c>
    </row>
    <row r="8" spans="1:22">
      <c r="A8" t="s">
        <v>50</v>
      </c>
      <c r="B8">
        <f>PPCL!B8</f>
        <v>110</v>
      </c>
      <c r="C8">
        <f>PPCL!C8</f>
        <v>0</v>
      </c>
      <c r="D8">
        <f>PPCL!M8</f>
        <v>110</v>
      </c>
      <c r="E8">
        <f>PPCL!N8</f>
        <v>0</v>
      </c>
      <c r="F8">
        <f t="shared" si="4"/>
        <v>110</v>
      </c>
      <c r="G8">
        <f t="shared" si="5"/>
        <v>110</v>
      </c>
      <c r="H8" s="154"/>
      <c r="I8">
        <f>BRPL_EOD!AG8+BRPL_EOD!AH8</f>
        <v>31.12</v>
      </c>
      <c r="J8">
        <f>BYPL_EOD!AG8+BYPL_EOD!AH8</f>
        <v>17.68</v>
      </c>
      <c r="K8">
        <f>MES_EOD!AG8+MES_EOD!AH8</f>
        <v>6.67</v>
      </c>
      <c r="L8">
        <f>NDMC_EOD!AG8+NDMC_EOD!AH8</f>
        <v>33.33</v>
      </c>
      <c r="M8">
        <f>TPDDL_EOD!AG8+TPDDL_EOD!AH8</f>
        <v>21.21</v>
      </c>
      <c r="N8">
        <f t="shared" si="0"/>
        <v>110.00999999999999</v>
      </c>
      <c r="O8" s="154">
        <f t="shared" si="1"/>
        <v>-9.9999999999909051E-3</v>
      </c>
      <c r="P8">
        <v>31.117171166257616</v>
      </c>
      <c r="Q8">
        <v>17.678392873375149</v>
      </c>
      <c r="R8">
        <v>6.6693936914825933</v>
      </c>
      <c r="S8">
        <v>33.32697027542951</v>
      </c>
      <c r="T8">
        <v>21.208071993455142</v>
      </c>
      <c r="U8" s="156">
        <f t="shared" si="2"/>
        <v>110.00000000000003</v>
      </c>
      <c r="V8" s="154">
        <f t="shared" si="3"/>
        <v>0</v>
      </c>
    </row>
    <row r="9" spans="1:22">
      <c r="A9" t="s">
        <v>51</v>
      </c>
      <c r="B9">
        <f>PPCL!B9</f>
        <v>110</v>
      </c>
      <c r="C9">
        <f>PPCL!C9</f>
        <v>0</v>
      </c>
      <c r="D9">
        <f>PPCL!M9</f>
        <v>110</v>
      </c>
      <c r="E9">
        <f>PPCL!N9</f>
        <v>0</v>
      </c>
      <c r="F9">
        <f t="shared" si="4"/>
        <v>110</v>
      </c>
      <c r="G9">
        <f t="shared" si="5"/>
        <v>110</v>
      </c>
      <c r="H9" s="154"/>
      <c r="I9">
        <f>BRPL_EOD!AG9+BRPL_EOD!AH9</f>
        <v>31.12</v>
      </c>
      <c r="J9">
        <f>BYPL_EOD!AG9+BYPL_EOD!AH9</f>
        <v>17.68</v>
      </c>
      <c r="K9">
        <f>MES_EOD!AG9+MES_EOD!AH9</f>
        <v>6.67</v>
      </c>
      <c r="L9">
        <f>NDMC_EOD!AG9+NDMC_EOD!AH9</f>
        <v>33.33</v>
      </c>
      <c r="M9">
        <f>TPDDL_EOD!AG9+TPDDL_EOD!AH9</f>
        <v>21.21</v>
      </c>
      <c r="N9">
        <f t="shared" si="0"/>
        <v>110.00999999999999</v>
      </c>
      <c r="O9" s="154">
        <f t="shared" si="1"/>
        <v>-9.9999999999909051E-3</v>
      </c>
      <c r="P9">
        <v>31.117171166257616</v>
      </c>
      <c r="Q9">
        <v>17.678392873375149</v>
      </c>
      <c r="R9">
        <v>6.6693936914825933</v>
      </c>
      <c r="S9">
        <v>33.32697027542951</v>
      </c>
      <c r="T9">
        <v>21.208071993455142</v>
      </c>
      <c r="U9" s="156">
        <f t="shared" si="2"/>
        <v>110.00000000000003</v>
      </c>
      <c r="V9" s="154">
        <f t="shared" si="3"/>
        <v>0</v>
      </c>
    </row>
    <row r="10" spans="1:22">
      <c r="A10" t="s">
        <v>52</v>
      </c>
      <c r="B10">
        <f>PPCL!B10</f>
        <v>110</v>
      </c>
      <c r="C10">
        <f>PPCL!C10</f>
        <v>0</v>
      </c>
      <c r="D10">
        <f>PPCL!M10</f>
        <v>110</v>
      </c>
      <c r="E10">
        <f>PPCL!N10</f>
        <v>0</v>
      </c>
      <c r="F10">
        <f t="shared" si="4"/>
        <v>110</v>
      </c>
      <c r="G10">
        <f t="shared" si="5"/>
        <v>110</v>
      </c>
      <c r="H10" s="154"/>
      <c r="I10">
        <f>BRPL_EOD!AG10+BRPL_EOD!AH10</f>
        <v>31.12</v>
      </c>
      <c r="J10">
        <f>BYPL_EOD!AG10+BYPL_EOD!AH10</f>
        <v>17.68</v>
      </c>
      <c r="K10">
        <f>MES_EOD!AG10+MES_EOD!AH10</f>
        <v>6.67</v>
      </c>
      <c r="L10">
        <f>NDMC_EOD!AG10+NDMC_EOD!AH10</f>
        <v>33.33</v>
      </c>
      <c r="M10">
        <f>TPDDL_EOD!AG10+TPDDL_EOD!AH10</f>
        <v>21.21</v>
      </c>
      <c r="N10">
        <f t="shared" si="0"/>
        <v>110.00999999999999</v>
      </c>
      <c r="O10" s="154">
        <f t="shared" si="1"/>
        <v>-9.9999999999909051E-3</v>
      </c>
      <c r="P10">
        <v>31.117171166257616</v>
      </c>
      <c r="Q10">
        <v>17.678392873375149</v>
      </c>
      <c r="R10">
        <v>6.6693936914825933</v>
      </c>
      <c r="S10">
        <v>33.32697027542951</v>
      </c>
      <c r="T10">
        <v>21.208071993455142</v>
      </c>
      <c r="U10" s="156">
        <f t="shared" si="2"/>
        <v>110.00000000000003</v>
      </c>
      <c r="V10" s="154">
        <f t="shared" si="3"/>
        <v>0</v>
      </c>
    </row>
    <row r="11" spans="1:22">
      <c r="A11" t="s">
        <v>53</v>
      </c>
      <c r="B11">
        <f>PPCL!B11</f>
        <v>110</v>
      </c>
      <c r="C11">
        <f>PPCL!C11</f>
        <v>0</v>
      </c>
      <c r="D11">
        <f>PPCL!M11</f>
        <v>110</v>
      </c>
      <c r="E11">
        <f>PPCL!N11</f>
        <v>0</v>
      </c>
      <c r="F11">
        <f t="shared" si="4"/>
        <v>110</v>
      </c>
      <c r="G11">
        <f t="shared" si="5"/>
        <v>110</v>
      </c>
      <c r="H11" s="154"/>
      <c r="I11">
        <f>BRPL_EOD!AG11+BRPL_EOD!AH11</f>
        <v>31.12</v>
      </c>
      <c r="J11">
        <f>BYPL_EOD!AG11+BYPL_EOD!AH11</f>
        <v>17.68</v>
      </c>
      <c r="K11">
        <f>MES_EOD!AG11+MES_EOD!AH11</f>
        <v>6.67</v>
      </c>
      <c r="L11">
        <f>NDMC_EOD!AG11+NDMC_EOD!AH11</f>
        <v>33.33</v>
      </c>
      <c r="M11">
        <f>TPDDL_EOD!AG11+TPDDL_EOD!AH11</f>
        <v>21.21</v>
      </c>
      <c r="N11">
        <f t="shared" si="0"/>
        <v>110.00999999999999</v>
      </c>
      <c r="O11" s="154">
        <f t="shared" si="1"/>
        <v>-9.9999999999909051E-3</v>
      </c>
      <c r="P11">
        <v>31.117171166257616</v>
      </c>
      <c r="Q11">
        <v>17.678392873375149</v>
      </c>
      <c r="R11">
        <v>6.6693936914825933</v>
      </c>
      <c r="S11">
        <v>33.32697027542951</v>
      </c>
      <c r="T11">
        <v>21.208071993455142</v>
      </c>
      <c r="U11" s="156">
        <f t="shared" si="2"/>
        <v>110.00000000000003</v>
      </c>
      <c r="V11" s="154">
        <f t="shared" si="3"/>
        <v>0</v>
      </c>
    </row>
    <row r="12" spans="1:22">
      <c r="A12" t="s">
        <v>54</v>
      </c>
      <c r="B12">
        <f>PPCL!B12</f>
        <v>110</v>
      </c>
      <c r="C12">
        <f>PPCL!C12</f>
        <v>0</v>
      </c>
      <c r="D12">
        <f>PPCL!M12</f>
        <v>110</v>
      </c>
      <c r="E12">
        <f>PPCL!N12</f>
        <v>0</v>
      </c>
      <c r="F12">
        <f t="shared" si="4"/>
        <v>110</v>
      </c>
      <c r="G12">
        <f t="shared" si="5"/>
        <v>110</v>
      </c>
      <c r="H12" s="154"/>
      <c r="I12">
        <f>BRPL_EOD!AG12+BRPL_EOD!AH12</f>
        <v>31.12</v>
      </c>
      <c r="J12">
        <f>BYPL_EOD!AG12+BYPL_EOD!AH12</f>
        <v>17.68</v>
      </c>
      <c r="K12">
        <f>MES_EOD!AG12+MES_EOD!AH12</f>
        <v>6.67</v>
      </c>
      <c r="L12">
        <f>NDMC_EOD!AG12+NDMC_EOD!AH12</f>
        <v>33.33</v>
      </c>
      <c r="M12">
        <f>TPDDL_EOD!AG12+TPDDL_EOD!AH12</f>
        <v>21.21</v>
      </c>
      <c r="N12">
        <f t="shared" si="0"/>
        <v>110.00999999999999</v>
      </c>
      <c r="O12" s="154">
        <f t="shared" si="1"/>
        <v>-9.9999999999909051E-3</v>
      </c>
      <c r="P12">
        <v>31.117171166257616</v>
      </c>
      <c r="Q12">
        <v>17.678392873375149</v>
      </c>
      <c r="R12">
        <v>6.6693936914825933</v>
      </c>
      <c r="S12">
        <v>33.32697027542951</v>
      </c>
      <c r="T12">
        <v>21.208071993455142</v>
      </c>
      <c r="U12" s="156">
        <f t="shared" si="2"/>
        <v>110.00000000000003</v>
      </c>
      <c r="V12" s="154">
        <f t="shared" si="3"/>
        <v>0</v>
      </c>
    </row>
    <row r="13" spans="1:22">
      <c r="A13" t="s">
        <v>55</v>
      </c>
      <c r="B13">
        <f>PPCL!B13</f>
        <v>110</v>
      </c>
      <c r="C13">
        <f>PPCL!C13</f>
        <v>0</v>
      </c>
      <c r="D13">
        <f>PPCL!M13</f>
        <v>110</v>
      </c>
      <c r="E13">
        <f>PPCL!N13</f>
        <v>0</v>
      </c>
      <c r="F13">
        <f t="shared" si="4"/>
        <v>110</v>
      </c>
      <c r="G13">
        <f t="shared" si="5"/>
        <v>110</v>
      </c>
      <c r="H13" s="154"/>
      <c r="I13">
        <f>BRPL_EOD!AG13+BRPL_EOD!AH13</f>
        <v>31.12</v>
      </c>
      <c r="J13">
        <f>BYPL_EOD!AG13+BYPL_EOD!AH13</f>
        <v>17.68</v>
      </c>
      <c r="K13">
        <f>MES_EOD!AG13+MES_EOD!AH13</f>
        <v>6.67</v>
      </c>
      <c r="L13">
        <f>NDMC_EOD!AG13+NDMC_EOD!AH13</f>
        <v>33.33</v>
      </c>
      <c r="M13">
        <f>TPDDL_EOD!AG13+TPDDL_EOD!AH13</f>
        <v>21.21</v>
      </c>
      <c r="N13">
        <f t="shared" si="0"/>
        <v>110.00999999999999</v>
      </c>
      <c r="O13" s="154">
        <f t="shared" si="1"/>
        <v>-9.9999999999909051E-3</v>
      </c>
      <c r="P13">
        <v>31.117171166257616</v>
      </c>
      <c r="Q13">
        <v>17.678392873375149</v>
      </c>
      <c r="R13">
        <v>6.6693936914825933</v>
      </c>
      <c r="S13">
        <v>33.32697027542951</v>
      </c>
      <c r="T13">
        <v>21.208071993455142</v>
      </c>
      <c r="U13" s="156">
        <f t="shared" si="2"/>
        <v>110.00000000000003</v>
      </c>
      <c r="V13" s="154">
        <f t="shared" si="3"/>
        <v>0</v>
      </c>
    </row>
    <row r="14" spans="1:22">
      <c r="A14" t="s">
        <v>56</v>
      </c>
      <c r="B14">
        <f>PPCL!B14</f>
        <v>110</v>
      </c>
      <c r="C14">
        <f>PPCL!C14</f>
        <v>0</v>
      </c>
      <c r="D14">
        <f>PPCL!M14</f>
        <v>110</v>
      </c>
      <c r="E14">
        <f>PPCL!N14</f>
        <v>0</v>
      </c>
      <c r="F14">
        <f t="shared" si="4"/>
        <v>110</v>
      </c>
      <c r="G14">
        <f t="shared" si="5"/>
        <v>110</v>
      </c>
      <c r="H14" s="154"/>
      <c r="I14">
        <f>BRPL_EOD!AG14+BRPL_EOD!AH14</f>
        <v>31.12</v>
      </c>
      <c r="J14">
        <f>BYPL_EOD!AG14+BYPL_EOD!AH14</f>
        <v>17.68</v>
      </c>
      <c r="K14">
        <f>MES_EOD!AG14+MES_EOD!AH14</f>
        <v>6.67</v>
      </c>
      <c r="L14">
        <f>NDMC_EOD!AG14+NDMC_EOD!AH14</f>
        <v>33.33</v>
      </c>
      <c r="M14">
        <f>TPDDL_EOD!AG14+TPDDL_EOD!AH14</f>
        <v>21.21</v>
      </c>
      <c r="N14">
        <f t="shared" si="0"/>
        <v>110.00999999999999</v>
      </c>
      <c r="O14" s="154">
        <f t="shared" si="1"/>
        <v>-9.9999999999909051E-3</v>
      </c>
      <c r="P14">
        <v>31.117171166257616</v>
      </c>
      <c r="Q14">
        <v>17.678392873375149</v>
      </c>
      <c r="R14">
        <v>6.6693936914825933</v>
      </c>
      <c r="S14">
        <v>33.32697027542951</v>
      </c>
      <c r="T14">
        <v>21.208071993455142</v>
      </c>
      <c r="U14" s="156">
        <f t="shared" si="2"/>
        <v>110.00000000000003</v>
      </c>
      <c r="V14" s="154">
        <f t="shared" si="3"/>
        <v>0</v>
      </c>
    </row>
    <row r="15" spans="1:22">
      <c r="A15" t="s">
        <v>57</v>
      </c>
      <c r="B15">
        <f>PPCL!B15</f>
        <v>110</v>
      </c>
      <c r="C15">
        <f>PPCL!C15</f>
        <v>0</v>
      </c>
      <c r="D15">
        <f>PPCL!M15</f>
        <v>110</v>
      </c>
      <c r="E15">
        <f>PPCL!N15</f>
        <v>0</v>
      </c>
      <c r="F15">
        <f t="shared" si="4"/>
        <v>110</v>
      </c>
      <c r="G15">
        <f t="shared" si="5"/>
        <v>110</v>
      </c>
      <c r="H15" s="154"/>
      <c r="I15">
        <f>BRPL_EOD!AG15+BRPL_EOD!AH15</f>
        <v>31.12</v>
      </c>
      <c r="J15">
        <f>BYPL_EOD!AG15+BYPL_EOD!AH15</f>
        <v>17.68</v>
      </c>
      <c r="K15">
        <f>MES_EOD!AG15+MES_EOD!AH15</f>
        <v>6.67</v>
      </c>
      <c r="L15">
        <f>NDMC_EOD!AG15+NDMC_EOD!AH15</f>
        <v>33.33</v>
      </c>
      <c r="M15">
        <f>TPDDL_EOD!AG15+TPDDL_EOD!AH15</f>
        <v>21.21</v>
      </c>
      <c r="N15">
        <f t="shared" si="0"/>
        <v>110.00999999999999</v>
      </c>
      <c r="O15" s="154">
        <f t="shared" si="1"/>
        <v>-9.9999999999909051E-3</v>
      </c>
      <c r="P15">
        <v>31.117171166257616</v>
      </c>
      <c r="Q15">
        <v>17.678392873375149</v>
      </c>
      <c r="R15">
        <v>6.6693936914825933</v>
      </c>
      <c r="S15">
        <v>33.32697027542951</v>
      </c>
      <c r="T15">
        <v>21.208071993455142</v>
      </c>
      <c r="U15" s="156">
        <f t="shared" si="2"/>
        <v>110.00000000000003</v>
      </c>
      <c r="V15" s="154">
        <f t="shared" si="3"/>
        <v>0</v>
      </c>
    </row>
    <row r="16" spans="1:22">
      <c r="A16" t="s">
        <v>58</v>
      </c>
      <c r="B16">
        <f>PPCL!B16</f>
        <v>110</v>
      </c>
      <c r="C16">
        <f>PPCL!C16</f>
        <v>0</v>
      </c>
      <c r="D16">
        <f>PPCL!M16</f>
        <v>110</v>
      </c>
      <c r="E16">
        <f>PPCL!N16</f>
        <v>0</v>
      </c>
      <c r="F16">
        <f t="shared" si="4"/>
        <v>110</v>
      </c>
      <c r="G16">
        <f t="shared" si="5"/>
        <v>110</v>
      </c>
      <c r="H16" s="154"/>
      <c r="I16">
        <f>BRPL_EOD!AG16+BRPL_EOD!AH16</f>
        <v>31.12</v>
      </c>
      <c r="J16">
        <f>BYPL_EOD!AG16+BYPL_EOD!AH16</f>
        <v>17.68</v>
      </c>
      <c r="K16">
        <f>MES_EOD!AG16+MES_EOD!AH16</f>
        <v>6.67</v>
      </c>
      <c r="L16">
        <f>NDMC_EOD!AG16+NDMC_EOD!AH16</f>
        <v>33.33</v>
      </c>
      <c r="M16">
        <f>TPDDL_EOD!AG16+TPDDL_EOD!AH16</f>
        <v>21.21</v>
      </c>
      <c r="N16">
        <f t="shared" si="0"/>
        <v>110.00999999999999</v>
      </c>
      <c r="O16" s="154">
        <f t="shared" si="1"/>
        <v>-9.9999999999909051E-3</v>
      </c>
      <c r="P16">
        <v>31.117171166257616</v>
      </c>
      <c r="Q16">
        <v>17.678392873375149</v>
      </c>
      <c r="R16">
        <v>6.6693936914825933</v>
      </c>
      <c r="S16">
        <v>33.32697027542951</v>
      </c>
      <c r="T16">
        <v>21.208071993455142</v>
      </c>
      <c r="U16" s="156">
        <f t="shared" si="2"/>
        <v>110.00000000000003</v>
      </c>
      <c r="V16" s="154">
        <f t="shared" si="3"/>
        <v>0</v>
      </c>
    </row>
    <row r="17" spans="1:22">
      <c r="A17" t="s">
        <v>59</v>
      </c>
      <c r="B17">
        <f>PPCL!B17</f>
        <v>110</v>
      </c>
      <c r="C17">
        <f>PPCL!C17</f>
        <v>0</v>
      </c>
      <c r="D17">
        <f>PPCL!M17</f>
        <v>110</v>
      </c>
      <c r="E17">
        <f>PPCL!N17</f>
        <v>0</v>
      </c>
      <c r="F17">
        <f t="shared" si="4"/>
        <v>110</v>
      </c>
      <c r="G17">
        <f t="shared" si="5"/>
        <v>110</v>
      </c>
      <c r="H17" s="154"/>
      <c r="I17">
        <f>BRPL_EOD!AG17+BRPL_EOD!AH17</f>
        <v>31.12</v>
      </c>
      <c r="J17">
        <f>BYPL_EOD!AG17+BYPL_EOD!AH17</f>
        <v>17.68</v>
      </c>
      <c r="K17">
        <f>MES_EOD!AG17+MES_EOD!AH17</f>
        <v>6.67</v>
      </c>
      <c r="L17">
        <f>NDMC_EOD!AG17+NDMC_EOD!AH17</f>
        <v>33.33</v>
      </c>
      <c r="M17">
        <f>TPDDL_EOD!AG17+TPDDL_EOD!AH17</f>
        <v>21.21</v>
      </c>
      <c r="N17">
        <f t="shared" si="0"/>
        <v>110.00999999999999</v>
      </c>
      <c r="O17" s="154">
        <f t="shared" si="1"/>
        <v>-9.9999999999909051E-3</v>
      </c>
      <c r="P17">
        <v>31.117171166257616</v>
      </c>
      <c r="Q17">
        <v>17.678392873375149</v>
      </c>
      <c r="R17">
        <v>6.6693936914825933</v>
      </c>
      <c r="S17">
        <v>33.32697027542951</v>
      </c>
      <c r="T17">
        <v>21.208071993455142</v>
      </c>
      <c r="U17" s="156">
        <f t="shared" si="2"/>
        <v>110.00000000000003</v>
      </c>
      <c r="V17" s="154">
        <f t="shared" si="3"/>
        <v>0</v>
      </c>
    </row>
    <row r="18" spans="1:22">
      <c r="A18" t="s">
        <v>60</v>
      </c>
      <c r="B18">
        <f>PPCL!B18</f>
        <v>110</v>
      </c>
      <c r="C18">
        <f>PPCL!C18</f>
        <v>0</v>
      </c>
      <c r="D18">
        <f>PPCL!M18</f>
        <v>110</v>
      </c>
      <c r="E18">
        <f>PPCL!N18</f>
        <v>0</v>
      </c>
      <c r="F18">
        <f t="shared" si="4"/>
        <v>110</v>
      </c>
      <c r="G18">
        <f t="shared" si="5"/>
        <v>110</v>
      </c>
      <c r="H18" s="154"/>
      <c r="I18">
        <f>BRPL_EOD!AG18+BRPL_EOD!AH18</f>
        <v>31.12</v>
      </c>
      <c r="J18">
        <f>BYPL_EOD!AG18+BYPL_EOD!AH18</f>
        <v>17.68</v>
      </c>
      <c r="K18">
        <f>MES_EOD!AG18+MES_EOD!AH18</f>
        <v>6.67</v>
      </c>
      <c r="L18">
        <f>NDMC_EOD!AG18+NDMC_EOD!AH18</f>
        <v>33.33</v>
      </c>
      <c r="M18">
        <f>TPDDL_EOD!AG18+TPDDL_EOD!AH18</f>
        <v>21.21</v>
      </c>
      <c r="N18">
        <f t="shared" si="0"/>
        <v>110.00999999999999</v>
      </c>
      <c r="O18" s="154">
        <f t="shared" si="1"/>
        <v>-9.9999999999909051E-3</v>
      </c>
      <c r="P18">
        <v>31.117171166257616</v>
      </c>
      <c r="Q18">
        <v>17.678392873375149</v>
      </c>
      <c r="R18">
        <v>6.6693936914825933</v>
      </c>
      <c r="S18">
        <v>33.32697027542951</v>
      </c>
      <c r="T18">
        <v>21.208071993455142</v>
      </c>
      <c r="U18" s="156">
        <f t="shared" si="2"/>
        <v>110.00000000000003</v>
      </c>
      <c r="V18" s="154">
        <f t="shared" si="3"/>
        <v>0</v>
      </c>
    </row>
    <row r="19" spans="1:22">
      <c r="A19" t="s">
        <v>61</v>
      </c>
      <c r="B19">
        <f>PPCL!B19</f>
        <v>110</v>
      </c>
      <c r="C19">
        <f>PPCL!C19</f>
        <v>0</v>
      </c>
      <c r="D19">
        <f>PPCL!M19</f>
        <v>110</v>
      </c>
      <c r="E19">
        <f>PPCL!N19</f>
        <v>0</v>
      </c>
      <c r="F19">
        <f t="shared" si="4"/>
        <v>110</v>
      </c>
      <c r="G19">
        <f t="shared" si="5"/>
        <v>110</v>
      </c>
      <c r="H19" s="154"/>
      <c r="I19">
        <f>BRPL_EOD!AG19+BRPL_EOD!AH19</f>
        <v>31.12</v>
      </c>
      <c r="J19">
        <f>BYPL_EOD!AG19+BYPL_EOD!AH19</f>
        <v>17.68</v>
      </c>
      <c r="K19">
        <f>MES_EOD!AG19+MES_EOD!AH19</f>
        <v>6.67</v>
      </c>
      <c r="L19">
        <f>NDMC_EOD!AG19+NDMC_EOD!AH19</f>
        <v>33.33</v>
      </c>
      <c r="M19">
        <f>TPDDL_EOD!AG19+TPDDL_EOD!AH19</f>
        <v>21.21</v>
      </c>
      <c r="N19">
        <f t="shared" si="0"/>
        <v>110.00999999999999</v>
      </c>
      <c r="O19" s="154">
        <f t="shared" si="1"/>
        <v>-9.9999999999909051E-3</v>
      </c>
      <c r="P19">
        <v>31.117171166257616</v>
      </c>
      <c r="Q19">
        <v>17.678392873375149</v>
      </c>
      <c r="R19">
        <v>6.6693936914825933</v>
      </c>
      <c r="S19">
        <v>33.32697027542951</v>
      </c>
      <c r="T19">
        <v>21.208071993455142</v>
      </c>
      <c r="U19" s="156">
        <f t="shared" si="2"/>
        <v>110.00000000000003</v>
      </c>
      <c r="V19" s="154">
        <f t="shared" si="3"/>
        <v>0</v>
      </c>
    </row>
    <row r="20" spans="1:22">
      <c r="A20" t="s">
        <v>62</v>
      </c>
      <c r="B20">
        <f>PPCL!B20</f>
        <v>110</v>
      </c>
      <c r="C20">
        <f>PPCL!C20</f>
        <v>0</v>
      </c>
      <c r="D20">
        <f>PPCL!M20</f>
        <v>110</v>
      </c>
      <c r="E20">
        <f>PPCL!N20</f>
        <v>0</v>
      </c>
      <c r="F20">
        <f t="shared" si="4"/>
        <v>110</v>
      </c>
      <c r="G20">
        <f t="shared" si="5"/>
        <v>110</v>
      </c>
      <c r="H20" s="154"/>
      <c r="I20">
        <f>BRPL_EOD!AG20+BRPL_EOD!AH20</f>
        <v>31.12</v>
      </c>
      <c r="J20">
        <f>BYPL_EOD!AG20+BYPL_EOD!AH20</f>
        <v>17.68</v>
      </c>
      <c r="K20">
        <f>MES_EOD!AG20+MES_EOD!AH20</f>
        <v>6.67</v>
      </c>
      <c r="L20">
        <f>NDMC_EOD!AG20+NDMC_EOD!AH20</f>
        <v>33.33</v>
      </c>
      <c r="M20">
        <f>TPDDL_EOD!AG20+TPDDL_EOD!AH20</f>
        <v>21.21</v>
      </c>
      <c r="N20">
        <f t="shared" si="0"/>
        <v>110.00999999999999</v>
      </c>
      <c r="O20" s="154">
        <f t="shared" si="1"/>
        <v>-9.9999999999909051E-3</v>
      </c>
      <c r="P20">
        <v>31.117171166257616</v>
      </c>
      <c r="Q20">
        <v>17.678392873375149</v>
      </c>
      <c r="R20">
        <v>6.6693936914825933</v>
      </c>
      <c r="S20">
        <v>33.32697027542951</v>
      </c>
      <c r="T20">
        <v>21.208071993455142</v>
      </c>
      <c r="U20" s="156">
        <f t="shared" si="2"/>
        <v>110.00000000000003</v>
      </c>
      <c r="V20" s="154">
        <f t="shared" si="3"/>
        <v>0</v>
      </c>
    </row>
    <row r="21" spans="1:22">
      <c r="A21" t="s">
        <v>63</v>
      </c>
      <c r="B21">
        <f>PPCL!B21</f>
        <v>110</v>
      </c>
      <c r="C21">
        <f>PPCL!C21</f>
        <v>0</v>
      </c>
      <c r="D21">
        <f>PPCL!M21</f>
        <v>110</v>
      </c>
      <c r="E21">
        <f>PPCL!N21</f>
        <v>0</v>
      </c>
      <c r="F21">
        <f t="shared" si="4"/>
        <v>110</v>
      </c>
      <c r="G21">
        <f t="shared" si="5"/>
        <v>110</v>
      </c>
      <c r="H21" s="154"/>
      <c r="I21">
        <f>BRPL_EOD!AG21+BRPL_EOD!AH21</f>
        <v>31.12</v>
      </c>
      <c r="J21">
        <f>BYPL_EOD!AG21+BYPL_EOD!AH21</f>
        <v>17.68</v>
      </c>
      <c r="K21">
        <f>MES_EOD!AG21+MES_EOD!AH21</f>
        <v>6.67</v>
      </c>
      <c r="L21">
        <f>NDMC_EOD!AG21+NDMC_EOD!AH21</f>
        <v>33.33</v>
      </c>
      <c r="M21">
        <f>TPDDL_EOD!AG21+TPDDL_EOD!AH21</f>
        <v>21.21</v>
      </c>
      <c r="N21">
        <f t="shared" si="0"/>
        <v>110.00999999999999</v>
      </c>
      <c r="O21" s="154">
        <f t="shared" si="1"/>
        <v>-9.9999999999909051E-3</v>
      </c>
      <c r="P21">
        <v>31.117171166257616</v>
      </c>
      <c r="Q21">
        <v>17.678392873375149</v>
      </c>
      <c r="R21">
        <v>6.6693936914825933</v>
      </c>
      <c r="S21">
        <v>33.32697027542951</v>
      </c>
      <c r="T21">
        <v>21.208071993455142</v>
      </c>
      <c r="U21" s="156">
        <f t="shared" si="2"/>
        <v>110.00000000000003</v>
      </c>
      <c r="V21" s="154">
        <f t="shared" si="3"/>
        <v>0</v>
      </c>
    </row>
    <row r="22" spans="1:22">
      <c r="A22" t="s">
        <v>64</v>
      </c>
      <c r="B22">
        <f>PPCL!B22</f>
        <v>110</v>
      </c>
      <c r="C22">
        <f>PPCL!C22</f>
        <v>0</v>
      </c>
      <c r="D22">
        <f>PPCL!M22</f>
        <v>110</v>
      </c>
      <c r="E22">
        <f>PPCL!N22</f>
        <v>0</v>
      </c>
      <c r="F22">
        <f t="shared" si="4"/>
        <v>110</v>
      </c>
      <c r="G22">
        <f t="shared" si="5"/>
        <v>110</v>
      </c>
      <c r="H22" s="154"/>
      <c r="I22">
        <f>BRPL_EOD!AG22+BRPL_EOD!AH22</f>
        <v>31.12</v>
      </c>
      <c r="J22">
        <f>BYPL_EOD!AG22+BYPL_EOD!AH22</f>
        <v>17.68</v>
      </c>
      <c r="K22">
        <f>MES_EOD!AG22+MES_EOD!AH22</f>
        <v>6.67</v>
      </c>
      <c r="L22">
        <f>NDMC_EOD!AG22+NDMC_EOD!AH22</f>
        <v>33.33</v>
      </c>
      <c r="M22">
        <f>TPDDL_EOD!AG22+TPDDL_EOD!AH22</f>
        <v>21.21</v>
      </c>
      <c r="N22">
        <f t="shared" si="0"/>
        <v>110.00999999999999</v>
      </c>
      <c r="O22" s="154">
        <f t="shared" si="1"/>
        <v>-9.9999999999909051E-3</v>
      </c>
      <c r="P22">
        <v>31.117171166257616</v>
      </c>
      <c r="Q22">
        <v>17.678392873375149</v>
      </c>
      <c r="R22">
        <v>6.6693936914825933</v>
      </c>
      <c r="S22">
        <v>33.32697027542951</v>
      </c>
      <c r="T22">
        <v>21.208071993455142</v>
      </c>
      <c r="U22" s="156">
        <f t="shared" si="2"/>
        <v>110.00000000000003</v>
      </c>
      <c r="V22" s="154">
        <f t="shared" si="3"/>
        <v>0</v>
      </c>
    </row>
    <row r="23" spans="1:22">
      <c r="A23" t="s">
        <v>65</v>
      </c>
      <c r="B23">
        <f>PPCL!B23</f>
        <v>110</v>
      </c>
      <c r="C23">
        <f>PPCL!C23</f>
        <v>0</v>
      </c>
      <c r="D23">
        <f>PPCL!M23</f>
        <v>110</v>
      </c>
      <c r="E23">
        <f>PPCL!N23</f>
        <v>0</v>
      </c>
      <c r="F23">
        <f t="shared" si="4"/>
        <v>110</v>
      </c>
      <c r="G23">
        <f t="shared" si="5"/>
        <v>110</v>
      </c>
      <c r="H23" s="154"/>
      <c r="I23">
        <f>BRPL_EOD!AG23+BRPL_EOD!AH23</f>
        <v>31.12</v>
      </c>
      <c r="J23">
        <f>BYPL_EOD!AG23+BYPL_EOD!AH23</f>
        <v>17.68</v>
      </c>
      <c r="K23">
        <f>MES_EOD!AG23+MES_EOD!AH23</f>
        <v>6.67</v>
      </c>
      <c r="L23">
        <f>NDMC_EOD!AG23+NDMC_EOD!AH23</f>
        <v>33.33</v>
      </c>
      <c r="M23">
        <f>TPDDL_EOD!AG23+TPDDL_EOD!AH23</f>
        <v>21.21</v>
      </c>
      <c r="N23">
        <f t="shared" si="0"/>
        <v>110.00999999999999</v>
      </c>
      <c r="O23" s="154">
        <f t="shared" si="1"/>
        <v>-9.9999999999909051E-3</v>
      </c>
      <c r="P23">
        <v>31.117171166257616</v>
      </c>
      <c r="Q23">
        <v>17.678392873375149</v>
      </c>
      <c r="R23">
        <v>6.6693936914825933</v>
      </c>
      <c r="S23">
        <v>33.32697027542951</v>
      </c>
      <c r="T23">
        <v>21.208071993455142</v>
      </c>
      <c r="U23" s="156">
        <f t="shared" si="2"/>
        <v>110.00000000000003</v>
      </c>
      <c r="V23" s="154">
        <f t="shared" si="3"/>
        <v>0</v>
      </c>
    </row>
    <row r="24" spans="1:22">
      <c r="A24" t="s">
        <v>66</v>
      </c>
      <c r="B24">
        <f>PPCL!B24</f>
        <v>110</v>
      </c>
      <c r="C24">
        <f>PPCL!C24</f>
        <v>0</v>
      </c>
      <c r="D24">
        <f>PPCL!M24</f>
        <v>110</v>
      </c>
      <c r="E24">
        <f>PPCL!N24</f>
        <v>0</v>
      </c>
      <c r="F24">
        <f t="shared" si="4"/>
        <v>110</v>
      </c>
      <c r="G24">
        <f t="shared" si="5"/>
        <v>110</v>
      </c>
      <c r="H24" s="154"/>
      <c r="I24">
        <f>BRPL_EOD!AG24+BRPL_EOD!AH24</f>
        <v>31.12</v>
      </c>
      <c r="J24">
        <f>BYPL_EOD!AG24+BYPL_EOD!AH24</f>
        <v>17.68</v>
      </c>
      <c r="K24">
        <f>MES_EOD!AG24+MES_EOD!AH24</f>
        <v>6.67</v>
      </c>
      <c r="L24">
        <f>NDMC_EOD!AG24+NDMC_EOD!AH24</f>
        <v>33.33</v>
      </c>
      <c r="M24">
        <f>TPDDL_EOD!AG24+TPDDL_EOD!AH24</f>
        <v>21.21</v>
      </c>
      <c r="N24">
        <f t="shared" si="0"/>
        <v>110.00999999999999</v>
      </c>
      <c r="O24" s="154">
        <f t="shared" si="1"/>
        <v>-9.9999999999909051E-3</v>
      </c>
      <c r="P24">
        <v>31.117171166257616</v>
      </c>
      <c r="Q24">
        <v>17.678392873375149</v>
      </c>
      <c r="R24">
        <v>6.6693936914825933</v>
      </c>
      <c r="S24">
        <v>33.32697027542951</v>
      </c>
      <c r="T24">
        <v>21.208071993455142</v>
      </c>
      <c r="U24" s="156">
        <f t="shared" si="2"/>
        <v>110.00000000000003</v>
      </c>
      <c r="V24" s="154">
        <f t="shared" si="3"/>
        <v>0</v>
      </c>
    </row>
    <row r="25" spans="1:22">
      <c r="A25" t="s">
        <v>67</v>
      </c>
      <c r="B25">
        <f>PPCL!B25</f>
        <v>110</v>
      </c>
      <c r="C25">
        <f>PPCL!C25</f>
        <v>0</v>
      </c>
      <c r="D25">
        <f>PPCL!M25</f>
        <v>110</v>
      </c>
      <c r="E25">
        <f>PPCL!N25</f>
        <v>0</v>
      </c>
      <c r="F25">
        <f t="shared" si="4"/>
        <v>110</v>
      </c>
      <c r="G25">
        <f t="shared" si="5"/>
        <v>110</v>
      </c>
      <c r="H25" s="154"/>
      <c r="I25">
        <f>BRPL_EOD!AG25+BRPL_EOD!AH25</f>
        <v>31.12</v>
      </c>
      <c r="J25">
        <f>BYPL_EOD!AG25+BYPL_EOD!AH25</f>
        <v>17.68</v>
      </c>
      <c r="K25">
        <f>MES_EOD!AG25+MES_EOD!AH25</f>
        <v>6.67</v>
      </c>
      <c r="L25">
        <f>NDMC_EOD!AG25+NDMC_EOD!AH25</f>
        <v>33.33</v>
      </c>
      <c r="M25">
        <f>TPDDL_EOD!AG25+TPDDL_EOD!AH25</f>
        <v>21.21</v>
      </c>
      <c r="N25">
        <f t="shared" si="0"/>
        <v>110.00999999999999</v>
      </c>
      <c r="O25" s="154">
        <f t="shared" si="1"/>
        <v>-9.9999999999909051E-3</v>
      </c>
      <c r="P25">
        <v>31.117171166257616</v>
      </c>
      <c r="Q25">
        <v>17.678392873375149</v>
      </c>
      <c r="R25">
        <v>6.6693936914825933</v>
      </c>
      <c r="S25">
        <v>33.32697027542951</v>
      </c>
      <c r="T25">
        <v>21.208071993455142</v>
      </c>
      <c r="U25" s="156">
        <f t="shared" si="2"/>
        <v>110.00000000000003</v>
      </c>
      <c r="V25" s="154">
        <f t="shared" si="3"/>
        <v>0</v>
      </c>
    </row>
    <row r="26" spans="1:22">
      <c r="A26" t="s">
        <v>68</v>
      </c>
      <c r="B26">
        <f>PPCL!B26</f>
        <v>110</v>
      </c>
      <c r="C26">
        <f>PPCL!C26</f>
        <v>0</v>
      </c>
      <c r="D26">
        <f>PPCL!M26</f>
        <v>110</v>
      </c>
      <c r="E26">
        <f>PPCL!N26</f>
        <v>0</v>
      </c>
      <c r="F26">
        <f t="shared" si="4"/>
        <v>110</v>
      </c>
      <c r="G26">
        <f t="shared" si="5"/>
        <v>110</v>
      </c>
      <c r="H26" s="154"/>
      <c r="I26">
        <f>BRPL_EOD!AG26+BRPL_EOD!AH26</f>
        <v>31.12</v>
      </c>
      <c r="J26">
        <f>BYPL_EOD!AG26+BYPL_EOD!AH26</f>
        <v>17.68</v>
      </c>
      <c r="K26">
        <f>MES_EOD!AG26+MES_EOD!AH26</f>
        <v>6.67</v>
      </c>
      <c r="L26">
        <f>NDMC_EOD!AG26+NDMC_EOD!AH26</f>
        <v>33.33</v>
      </c>
      <c r="M26">
        <f>TPDDL_EOD!AG26+TPDDL_EOD!AH26</f>
        <v>21.21</v>
      </c>
      <c r="N26">
        <f t="shared" si="0"/>
        <v>110.00999999999999</v>
      </c>
      <c r="O26" s="154">
        <f t="shared" si="1"/>
        <v>-9.9999999999909051E-3</v>
      </c>
      <c r="P26">
        <v>31.117171166257616</v>
      </c>
      <c r="Q26">
        <v>17.678392873375149</v>
      </c>
      <c r="R26">
        <v>6.6693936914825933</v>
      </c>
      <c r="S26">
        <v>33.32697027542951</v>
      </c>
      <c r="T26">
        <v>21.208071993455142</v>
      </c>
      <c r="U26" s="156">
        <f t="shared" si="2"/>
        <v>110.00000000000003</v>
      </c>
      <c r="V26" s="154">
        <f t="shared" si="3"/>
        <v>0</v>
      </c>
    </row>
    <row r="27" spans="1:22">
      <c r="A27" t="s">
        <v>69</v>
      </c>
      <c r="B27">
        <f>PPCL!B27</f>
        <v>110</v>
      </c>
      <c r="C27">
        <f>PPCL!C27</f>
        <v>0</v>
      </c>
      <c r="D27">
        <f>PPCL!M27</f>
        <v>110</v>
      </c>
      <c r="E27">
        <f>PPCL!N27</f>
        <v>0</v>
      </c>
      <c r="F27">
        <f t="shared" si="4"/>
        <v>110</v>
      </c>
      <c r="G27">
        <f t="shared" si="5"/>
        <v>110</v>
      </c>
      <c r="H27" s="154"/>
      <c r="I27">
        <f>BRPL_EOD!AG27+BRPL_EOD!AH27</f>
        <v>31.12</v>
      </c>
      <c r="J27">
        <f>BYPL_EOD!AG27+BYPL_EOD!AH27</f>
        <v>17.68</v>
      </c>
      <c r="K27">
        <f>MES_EOD!AG27+MES_EOD!AH27</f>
        <v>6.67</v>
      </c>
      <c r="L27">
        <f>NDMC_EOD!AG27+NDMC_EOD!AH27</f>
        <v>33.33</v>
      </c>
      <c r="M27">
        <f>TPDDL_EOD!AG27+TPDDL_EOD!AH27</f>
        <v>21.21</v>
      </c>
      <c r="N27">
        <f t="shared" si="0"/>
        <v>110.00999999999999</v>
      </c>
      <c r="O27" s="154">
        <f t="shared" si="1"/>
        <v>-9.9999999999909051E-3</v>
      </c>
      <c r="P27">
        <v>31.117171166257616</v>
      </c>
      <c r="Q27">
        <v>17.678392873375149</v>
      </c>
      <c r="R27">
        <v>6.6693936914825933</v>
      </c>
      <c r="S27">
        <v>33.32697027542951</v>
      </c>
      <c r="T27">
        <v>21.208071993455142</v>
      </c>
      <c r="U27" s="156">
        <f t="shared" si="2"/>
        <v>110.00000000000003</v>
      </c>
      <c r="V27" s="154">
        <f t="shared" si="3"/>
        <v>0</v>
      </c>
    </row>
    <row r="28" spans="1:22">
      <c r="A28" t="s">
        <v>70</v>
      </c>
      <c r="B28">
        <f>PPCL!B28</f>
        <v>110</v>
      </c>
      <c r="C28">
        <f>PPCL!C28</f>
        <v>0</v>
      </c>
      <c r="D28">
        <f>PPCL!M28</f>
        <v>110</v>
      </c>
      <c r="E28">
        <f>PPCL!N28</f>
        <v>0</v>
      </c>
      <c r="F28">
        <f t="shared" si="4"/>
        <v>110</v>
      </c>
      <c r="G28">
        <f t="shared" si="5"/>
        <v>110</v>
      </c>
      <c r="H28" s="154"/>
      <c r="I28">
        <f>BRPL_EOD!AG28+BRPL_EOD!AH28</f>
        <v>31.12</v>
      </c>
      <c r="J28">
        <f>BYPL_EOD!AG28+BYPL_EOD!AH28</f>
        <v>17.68</v>
      </c>
      <c r="K28">
        <f>MES_EOD!AG28+MES_EOD!AH28</f>
        <v>6.67</v>
      </c>
      <c r="L28">
        <f>NDMC_EOD!AG28+NDMC_EOD!AH28</f>
        <v>33.33</v>
      </c>
      <c r="M28">
        <f>TPDDL_EOD!AG28+TPDDL_EOD!AH28</f>
        <v>21.21</v>
      </c>
      <c r="N28">
        <f t="shared" si="0"/>
        <v>110.00999999999999</v>
      </c>
      <c r="O28" s="154">
        <f t="shared" si="1"/>
        <v>-9.9999999999909051E-3</v>
      </c>
      <c r="P28">
        <v>31.117171166257616</v>
      </c>
      <c r="Q28">
        <v>17.678392873375149</v>
      </c>
      <c r="R28">
        <v>6.6693936914825933</v>
      </c>
      <c r="S28">
        <v>33.32697027542951</v>
      </c>
      <c r="T28">
        <v>21.208071993455142</v>
      </c>
      <c r="U28" s="156">
        <f t="shared" si="2"/>
        <v>110.00000000000003</v>
      </c>
      <c r="V28" s="154">
        <f t="shared" si="3"/>
        <v>0</v>
      </c>
    </row>
    <row r="29" spans="1:22">
      <c r="A29" t="s">
        <v>71</v>
      </c>
      <c r="B29">
        <f>PPCL!B29</f>
        <v>110</v>
      </c>
      <c r="C29">
        <f>PPCL!C29</f>
        <v>0</v>
      </c>
      <c r="D29">
        <f>PPCL!M29</f>
        <v>110</v>
      </c>
      <c r="E29">
        <f>PPCL!N29</f>
        <v>0</v>
      </c>
      <c r="F29">
        <f t="shared" si="4"/>
        <v>110</v>
      </c>
      <c r="G29">
        <f t="shared" si="5"/>
        <v>110</v>
      </c>
      <c r="H29" s="154"/>
      <c r="I29">
        <f>BRPL_EOD!AG29+BRPL_EOD!AH29</f>
        <v>31.12</v>
      </c>
      <c r="J29">
        <f>BYPL_EOD!AG29+BYPL_EOD!AH29</f>
        <v>17.68</v>
      </c>
      <c r="K29">
        <f>MES_EOD!AG29+MES_EOD!AH29</f>
        <v>6.67</v>
      </c>
      <c r="L29">
        <f>NDMC_EOD!AG29+NDMC_EOD!AH29</f>
        <v>33.33</v>
      </c>
      <c r="M29">
        <f>TPDDL_EOD!AG29+TPDDL_EOD!AH29</f>
        <v>21.21</v>
      </c>
      <c r="N29">
        <f t="shared" si="0"/>
        <v>110.00999999999999</v>
      </c>
      <c r="O29" s="154">
        <f t="shared" si="1"/>
        <v>-9.9999999999909051E-3</v>
      </c>
      <c r="P29">
        <v>31.117171166257616</v>
      </c>
      <c r="Q29">
        <v>17.678392873375149</v>
      </c>
      <c r="R29">
        <v>6.6693936914825933</v>
      </c>
      <c r="S29">
        <v>33.32697027542951</v>
      </c>
      <c r="T29">
        <v>21.208071993455142</v>
      </c>
      <c r="U29" s="156">
        <f t="shared" si="2"/>
        <v>110.00000000000003</v>
      </c>
      <c r="V29" s="154">
        <f t="shared" si="3"/>
        <v>0</v>
      </c>
    </row>
    <row r="30" spans="1:22">
      <c r="A30" t="s">
        <v>72</v>
      </c>
      <c r="B30">
        <f>PPCL!B30</f>
        <v>110</v>
      </c>
      <c r="C30">
        <f>PPCL!C30</f>
        <v>0</v>
      </c>
      <c r="D30">
        <f>PPCL!M30</f>
        <v>110</v>
      </c>
      <c r="E30">
        <f>PPCL!N30</f>
        <v>0</v>
      </c>
      <c r="F30">
        <f t="shared" si="4"/>
        <v>110</v>
      </c>
      <c r="G30">
        <f t="shared" si="5"/>
        <v>110</v>
      </c>
      <c r="H30" s="154"/>
      <c r="I30">
        <f>BRPL_EOD!AG30+BRPL_EOD!AH30</f>
        <v>31.12</v>
      </c>
      <c r="J30">
        <f>BYPL_EOD!AG30+BYPL_EOD!AH30</f>
        <v>17.68</v>
      </c>
      <c r="K30">
        <f>MES_EOD!AG30+MES_EOD!AH30</f>
        <v>6.67</v>
      </c>
      <c r="L30">
        <f>NDMC_EOD!AG30+NDMC_EOD!AH30</f>
        <v>33.33</v>
      </c>
      <c r="M30">
        <f>TPDDL_EOD!AG30+TPDDL_EOD!AH30</f>
        <v>21.21</v>
      </c>
      <c r="N30">
        <f t="shared" si="0"/>
        <v>110.00999999999999</v>
      </c>
      <c r="O30" s="154">
        <f t="shared" si="1"/>
        <v>-9.9999999999909051E-3</v>
      </c>
      <c r="P30">
        <v>31.117171166257616</v>
      </c>
      <c r="Q30">
        <v>17.678392873375149</v>
      </c>
      <c r="R30">
        <v>6.6693936914825933</v>
      </c>
      <c r="S30">
        <v>33.32697027542951</v>
      </c>
      <c r="T30">
        <v>21.208071993455142</v>
      </c>
      <c r="U30" s="156">
        <f t="shared" si="2"/>
        <v>110.00000000000003</v>
      </c>
      <c r="V30" s="154">
        <f t="shared" si="3"/>
        <v>0</v>
      </c>
    </row>
    <row r="31" spans="1:22">
      <c r="A31" t="s">
        <v>73</v>
      </c>
      <c r="B31">
        <f>PPCL!B31</f>
        <v>110</v>
      </c>
      <c r="C31">
        <f>PPCL!C31</f>
        <v>0</v>
      </c>
      <c r="D31">
        <f>PPCL!M31</f>
        <v>110</v>
      </c>
      <c r="E31">
        <f>PPCL!N31</f>
        <v>0</v>
      </c>
      <c r="F31">
        <f t="shared" si="4"/>
        <v>110</v>
      </c>
      <c r="G31">
        <f t="shared" si="5"/>
        <v>110</v>
      </c>
      <c r="H31" s="154"/>
      <c r="I31">
        <f>BRPL_EOD!AG31+BRPL_EOD!AH31</f>
        <v>31.12</v>
      </c>
      <c r="J31">
        <f>BYPL_EOD!AG31+BYPL_EOD!AH31</f>
        <v>17.68</v>
      </c>
      <c r="K31">
        <f>MES_EOD!AG31+MES_EOD!AH31</f>
        <v>6.67</v>
      </c>
      <c r="L31">
        <f>NDMC_EOD!AG31+NDMC_EOD!AH31</f>
        <v>33.33</v>
      </c>
      <c r="M31">
        <f>TPDDL_EOD!AG31+TPDDL_EOD!AH31</f>
        <v>21.21</v>
      </c>
      <c r="N31">
        <f t="shared" si="0"/>
        <v>110.00999999999999</v>
      </c>
      <c r="O31" s="154">
        <f t="shared" si="1"/>
        <v>-9.9999999999909051E-3</v>
      </c>
      <c r="P31">
        <v>31.117171166257616</v>
      </c>
      <c r="Q31">
        <v>17.678392873375149</v>
      </c>
      <c r="R31">
        <v>6.6693936914825933</v>
      </c>
      <c r="S31">
        <v>33.32697027542951</v>
      </c>
      <c r="T31">
        <v>21.208071993455142</v>
      </c>
      <c r="U31" s="156">
        <f t="shared" si="2"/>
        <v>110.00000000000003</v>
      </c>
      <c r="V31" s="154">
        <f t="shared" si="3"/>
        <v>0</v>
      </c>
    </row>
    <row r="32" spans="1:22">
      <c r="A32" t="s">
        <v>74</v>
      </c>
      <c r="B32">
        <f>PPCL!B32</f>
        <v>110</v>
      </c>
      <c r="C32">
        <f>PPCL!C32</f>
        <v>0</v>
      </c>
      <c r="D32">
        <f>PPCL!M32</f>
        <v>110</v>
      </c>
      <c r="E32">
        <f>PPCL!N32</f>
        <v>0</v>
      </c>
      <c r="F32">
        <f t="shared" si="4"/>
        <v>110</v>
      </c>
      <c r="G32">
        <f t="shared" si="5"/>
        <v>110</v>
      </c>
      <c r="H32" s="154"/>
      <c r="I32">
        <f>BRPL_EOD!AG32+BRPL_EOD!AH32</f>
        <v>31.12</v>
      </c>
      <c r="J32">
        <f>BYPL_EOD!AG32+BYPL_EOD!AH32</f>
        <v>17.68</v>
      </c>
      <c r="K32">
        <f>MES_EOD!AG32+MES_EOD!AH32</f>
        <v>6.67</v>
      </c>
      <c r="L32">
        <f>NDMC_EOD!AG32+NDMC_EOD!AH32</f>
        <v>33.33</v>
      </c>
      <c r="M32">
        <f>TPDDL_EOD!AG32+TPDDL_EOD!AH32</f>
        <v>21.21</v>
      </c>
      <c r="N32">
        <f t="shared" si="0"/>
        <v>110.00999999999999</v>
      </c>
      <c r="O32" s="154">
        <f t="shared" si="1"/>
        <v>-9.9999999999909051E-3</v>
      </c>
      <c r="P32">
        <v>31.117171166257616</v>
      </c>
      <c r="Q32">
        <v>17.678392873375149</v>
      </c>
      <c r="R32">
        <v>6.6693936914825933</v>
      </c>
      <c r="S32">
        <v>33.32697027542951</v>
      </c>
      <c r="T32">
        <v>21.208071993455142</v>
      </c>
      <c r="U32" s="156">
        <f t="shared" si="2"/>
        <v>110.00000000000003</v>
      </c>
      <c r="V32" s="154">
        <f t="shared" si="3"/>
        <v>0</v>
      </c>
    </row>
    <row r="33" spans="1:22">
      <c r="A33" t="s">
        <v>75</v>
      </c>
      <c r="B33">
        <f>PPCL!B33</f>
        <v>110</v>
      </c>
      <c r="C33">
        <f>PPCL!C33</f>
        <v>0</v>
      </c>
      <c r="D33">
        <f>PPCL!M33</f>
        <v>110</v>
      </c>
      <c r="E33">
        <f>PPCL!N33</f>
        <v>0</v>
      </c>
      <c r="F33">
        <f t="shared" si="4"/>
        <v>110</v>
      </c>
      <c r="G33">
        <f t="shared" si="5"/>
        <v>110</v>
      </c>
      <c r="H33" s="154"/>
      <c r="I33">
        <f>BRPL_EOD!AG33+BRPL_EOD!AH33</f>
        <v>31.12</v>
      </c>
      <c r="J33">
        <f>BYPL_EOD!AG33+BYPL_EOD!AH33</f>
        <v>17.68</v>
      </c>
      <c r="K33">
        <f>MES_EOD!AG33+MES_EOD!AH33</f>
        <v>6.67</v>
      </c>
      <c r="L33">
        <f>NDMC_EOD!AG33+NDMC_EOD!AH33</f>
        <v>33.33</v>
      </c>
      <c r="M33">
        <f>TPDDL_EOD!AG33+TPDDL_EOD!AH33</f>
        <v>21.21</v>
      </c>
      <c r="N33">
        <f t="shared" si="0"/>
        <v>110.00999999999999</v>
      </c>
      <c r="O33" s="154">
        <f t="shared" si="1"/>
        <v>-9.9999999999909051E-3</v>
      </c>
      <c r="P33">
        <v>31.117171166257616</v>
      </c>
      <c r="Q33">
        <v>17.678392873375149</v>
      </c>
      <c r="R33">
        <v>6.6693936914825933</v>
      </c>
      <c r="S33">
        <v>33.32697027542951</v>
      </c>
      <c r="T33">
        <v>21.208071993455142</v>
      </c>
      <c r="U33" s="156">
        <f t="shared" si="2"/>
        <v>110.00000000000003</v>
      </c>
      <c r="V33" s="154">
        <f t="shared" si="3"/>
        <v>0</v>
      </c>
    </row>
    <row r="34" spans="1:22">
      <c r="A34" t="s">
        <v>76</v>
      </c>
      <c r="B34">
        <f>PPCL!B34</f>
        <v>110</v>
      </c>
      <c r="C34">
        <f>PPCL!C34</f>
        <v>0</v>
      </c>
      <c r="D34">
        <f>PPCL!M34</f>
        <v>110</v>
      </c>
      <c r="E34">
        <f>PPCL!N34</f>
        <v>0</v>
      </c>
      <c r="F34">
        <f t="shared" si="4"/>
        <v>110</v>
      </c>
      <c r="G34">
        <f t="shared" si="5"/>
        <v>110</v>
      </c>
      <c r="H34" s="154"/>
      <c r="I34">
        <f>BRPL_EOD!AG34+BRPL_EOD!AH34</f>
        <v>31.12</v>
      </c>
      <c r="J34">
        <f>BYPL_EOD!AG34+BYPL_EOD!AH34</f>
        <v>17.68</v>
      </c>
      <c r="K34">
        <f>MES_EOD!AG34+MES_EOD!AH34</f>
        <v>6.67</v>
      </c>
      <c r="L34">
        <f>NDMC_EOD!AG34+NDMC_EOD!AH34</f>
        <v>33.33</v>
      </c>
      <c r="M34">
        <f>TPDDL_EOD!AG34+TPDDL_EOD!AH34</f>
        <v>21.21</v>
      </c>
      <c r="N34">
        <f t="shared" si="0"/>
        <v>110.00999999999999</v>
      </c>
      <c r="O34" s="154">
        <f t="shared" si="1"/>
        <v>-9.9999999999909051E-3</v>
      </c>
      <c r="P34">
        <v>31.117171166257616</v>
      </c>
      <c r="Q34">
        <v>17.678392873375149</v>
      </c>
      <c r="R34">
        <v>6.6693936914825933</v>
      </c>
      <c r="S34">
        <v>33.32697027542951</v>
      </c>
      <c r="T34">
        <v>21.208071993455142</v>
      </c>
      <c r="U34" s="156">
        <f t="shared" si="2"/>
        <v>110.00000000000003</v>
      </c>
      <c r="V34" s="154">
        <f t="shared" si="3"/>
        <v>0</v>
      </c>
    </row>
    <row r="35" spans="1:22">
      <c r="A35" t="s">
        <v>77</v>
      </c>
      <c r="B35">
        <f>PPCL!B35</f>
        <v>110</v>
      </c>
      <c r="C35">
        <f>PPCL!C35</f>
        <v>0</v>
      </c>
      <c r="D35">
        <f>PPCL!M35</f>
        <v>110</v>
      </c>
      <c r="E35">
        <f>PPCL!N35</f>
        <v>0</v>
      </c>
      <c r="F35">
        <f t="shared" si="4"/>
        <v>110</v>
      </c>
      <c r="G35">
        <f t="shared" si="5"/>
        <v>110</v>
      </c>
      <c r="H35" s="154"/>
      <c r="I35">
        <f>BRPL_EOD!AG35+BRPL_EOD!AH35</f>
        <v>31.12</v>
      </c>
      <c r="J35">
        <f>BYPL_EOD!AG35+BYPL_EOD!AH35</f>
        <v>17.68</v>
      </c>
      <c r="K35">
        <f>MES_EOD!AG35+MES_EOD!AH35</f>
        <v>6.67</v>
      </c>
      <c r="L35">
        <f>NDMC_EOD!AG35+NDMC_EOD!AH35</f>
        <v>33.33</v>
      </c>
      <c r="M35">
        <f>TPDDL_EOD!AG35+TPDDL_EOD!AH35</f>
        <v>21.21</v>
      </c>
      <c r="N35">
        <f t="shared" si="0"/>
        <v>110.00999999999999</v>
      </c>
      <c r="O35" s="154">
        <f t="shared" si="1"/>
        <v>-9.9999999999909051E-3</v>
      </c>
      <c r="P35">
        <v>31.117171166257616</v>
      </c>
      <c r="Q35">
        <v>17.678392873375149</v>
      </c>
      <c r="R35">
        <v>6.6693936914825933</v>
      </c>
      <c r="S35">
        <v>33.32697027542951</v>
      </c>
      <c r="T35">
        <v>21.208071993455142</v>
      </c>
      <c r="U35" s="156">
        <f t="shared" si="2"/>
        <v>110.00000000000003</v>
      </c>
      <c r="V35" s="154">
        <f t="shared" si="3"/>
        <v>0</v>
      </c>
    </row>
    <row r="36" spans="1:22">
      <c r="A36" t="s">
        <v>78</v>
      </c>
      <c r="B36">
        <f>PPCL!B36</f>
        <v>110</v>
      </c>
      <c r="C36">
        <f>PPCL!C36</f>
        <v>0</v>
      </c>
      <c r="D36">
        <f>PPCL!M36</f>
        <v>110</v>
      </c>
      <c r="E36">
        <f>PPCL!N36</f>
        <v>0</v>
      </c>
      <c r="F36">
        <f t="shared" si="4"/>
        <v>110</v>
      </c>
      <c r="G36">
        <f t="shared" si="5"/>
        <v>110</v>
      </c>
      <c r="H36" s="154"/>
      <c r="I36">
        <f>BRPL_EOD!AG36+BRPL_EOD!AH36</f>
        <v>31.12</v>
      </c>
      <c r="J36">
        <f>BYPL_EOD!AG36+BYPL_EOD!AH36</f>
        <v>17.68</v>
      </c>
      <c r="K36">
        <f>MES_EOD!AG36+MES_EOD!AH36</f>
        <v>6.67</v>
      </c>
      <c r="L36">
        <f>NDMC_EOD!AG36+NDMC_EOD!AH36</f>
        <v>33.33</v>
      </c>
      <c r="M36">
        <f>TPDDL_EOD!AG36+TPDDL_EOD!AH36</f>
        <v>21.21</v>
      </c>
      <c r="N36">
        <f t="shared" si="0"/>
        <v>110.00999999999999</v>
      </c>
      <c r="O36" s="154">
        <f t="shared" si="1"/>
        <v>-9.9999999999909051E-3</v>
      </c>
      <c r="P36">
        <v>31.117171166257616</v>
      </c>
      <c r="Q36">
        <v>17.678392873375149</v>
      </c>
      <c r="R36">
        <v>6.6693936914825933</v>
      </c>
      <c r="S36">
        <v>33.32697027542951</v>
      </c>
      <c r="T36">
        <v>21.208071993455142</v>
      </c>
      <c r="U36" s="156">
        <f t="shared" si="2"/>
        <v>110.00000000000003</v>
      </c>
      <c r="V36" s="154">
        <f t="shared" si="3"/>
        <v>0</v>
      </c>
    </row>
    <row r="37" spans="1:22">
      <c r="A37" t="s">
        <v>79</v>
      </c>
      <c r="B37">
        <f>PPCL!B37</f>
        <v>110</v>
      </c>
      <c r="C37">
        <f>PPCL!C37</f>
        <v>0</v>
      </c>
      <c r="D37">
        <f>PPCL!M37</f>
        <v>110</v>
      </c>
      <c r="E37">
        <f>PPCL!N37</f>
        <v>0</v>
      </c>
      <c r="F37">
        <f t="shared" si="4"/>
        <v>110</v>
      </c>
      <c r="G37">
        <f t="shared" si="5"/>
        <v>110</v>
      </c>
      <c r="H37" s="154"/>
      <c r="I37">
        <f>BRPL_EOD!AG37+BRPL_EOD!AH37</f>
        <v>31.12</v>
      </c>
      <c r="J37">
        <f>BYPL_EOD!AG37+BYPL_EOD!AH37</f>
        <v>17.68</v>
      </c>
      <c r="K37">
        <f>MES_EOD!AG37+MES_EOD!AH37</f>
        <v>6.67</v>
      </c>
      <c r="L37">
        <f>NDMC_EOD!AG37+NDMC_EOD!AH37</f>
        <v>33.33</v>
      </c>
      <c r="M37">
        <f>TPDDL_EOD!AG37+TPDDL_EOD!AH37</f>
        <v>21.21</v>
      </c>
      <c r="N37">
        <f t="shared" si="0"/>
        <v>110.00999999999999</v>
      </c>
      <c r="O37" s="154">
        <f t="shared" si="1"/>
        <v>-9.9999999999909051E-3</v>
      </c>
      <c r="P37">
        <v>31.117171166257616</v>
      </c>
      <c r="Q37">
        <v>17.678392873375149</v>
      </c>
      <c r="R37">
        <v>6.6693936914825933</v>
      </c>
      <c r="S37">
        <v>33.32697027542951</v>
      </c>
      <c r="T37">
        <v>21.208071993455142</v>
      </c>
      <c r="U37" s="156">
        <f t="shared" si="2"/>
        <v>110.00000000000003</v>
      </c>
      <c r="V37" s="154">
        <f t="shared" si="3"/>
        <v>0</v>
      </c>
    </row>
    <row r="38" spans="1:22">
      <c r="A38" t="s">
        <v>80</v>
      </c>
      <c r="B38">
        <f>PPCL!B38</f>
        <v>110</v>
      </c>
      <c r="C38">
        <f>PPCL!C38</f>
        <v>0</v>
      </c>
      <c r="D38">
        <f>PPCL!M38</f>
        <v>110</v>
      </c>
      <c r="E38">
        <f>PPCL!N38</f>
        <v>0</v>
      </c>
      <c r="F38">
        <f t="shared" si="4"/>
        <v>110</v>
      </c>
      <c r="G38">
        <f t="shared" si="5"/>
        <v>110</v>
      </c>
      <c r="H38" s="154"/>
      <c r="I38">
        <f>BRPL_EOD!AG38+BRPL_EOD!AH38</f>
        <v>31.12</v>
      </c>
      <c r="J38">
        <f>BYPL_EOD!AG38+BYPL_EOD!AH38</f>
        <v>17.68</v>
      </c>
      <c r="K38">
        <f>MES_EOD!AG38+MES_EOD!AH38</f>
        <v>6.67</v>
      </c>
      <c r="L38">
        <f>NDMC_EOD!AG38+NDMC_EOD!AH38</f>
        <v>33.33</v>
      </c>
      <c r="M38">
        <f>TPDDL_EOD!AG38+TPDDL_EOD!AH38</f>
        <v>21.21</v>
      </c>
      <c r="N38">
        <f t="shared" si="0"/>
        <v>110.00999999999999</v>
      </c>
      <c r="O38" s="154">
        <f t="shared" si="1"/>
        <v>-9.9999999999909051E-3</v>
      </c>
      <c r="P38">
        <v>31.117171166257616</v>
      </c>
      <c r="Q38">
        <v>17.678392873375149</v>
      </c>
      <c r="R38">
        <v>6.6693936914825933</v>
      </c>
      <c r="S38">
        <v>33.32697027542951</v>
      </c>
      <c r="T38">
        <v>21.208071993455142</v>
      </c>
      <c r="U38" s="156">
        <f t="shared" si="2"/>
        <v>110.00000000000003</v>
      </c>
      <c r="V38" s="154">
        <f t="shared" si="3"/>
        <v>0</v>
      </c>
    </row>
    <row r="39" spans="1:22">
      <c r="A39" t="s">
        <v>81</v>
      </c>
      <c r="B39">
        <f>PPCL!B39</f>
        <v>110</v>
      </c>
      <c r="C39">
        <f>PPCL!C39</f>
        <v>0</v>
      </c>
      <c r="D39">
        <f>PPCL!M39</f>
        <v>110</v>
      </c>
      <c r="E39">
        <f>PPCL!N39</f>
        <v>0</v>
      </c>
      <c r="F39">
        <f t="shared" si="4"/>
        <v>110</v>
      </c>
      <c r="G39">
        <f t="shared" si="5"/>
        <v>110</v>
      </c>
      <c r="H39" s="154"/>
      <c r="I39">
        <f>BRPL_EOD!AG39+BRPL_EOD!AH39</f>
        <v>31.12</v>
      </c>
      <c r="J39">
        <f>BYPL_EOD!AG39+BYPL_EOD!AH39</f>
        <v>17.68</v>
      </c>
      <c r="K39">
        <f>MES_EOD!AG39+MES_EOD!AH39</f>
        <v>6.67</v>
      </c>
      <c r="L39">
        <f>NDMC_EOD!AG39+NDMC_EOD!AH39</f>
        <v>33.33</v>
      </c>
      <c r="M39">
        <f>TPDDL_EOD!AG39+TPDDL_EOD!AH39</f>
        <v>21.21</v>
      </c>
      <c r="N39">
        <f t="shared" si="0"/>
        <v>110.00999999999999</v>
      </c>
      <c r="O39" s="154">
        <f t="shared" si="1"/>
        <v>-9.9999999999909051E-3</v>
      </c>
      <c r="P39">
        <v>31.117171166257616</v>
      </c>
      <c r="Q39">
        <v>17.678392873375149</v>
      </c>
      <c r="R39">
        <v>6.6693936914825933</v>
      </c>
      <c r="S39">
        <v>33.32697027542951</v>
      </c>
      <c r="T39">
        <v>21.208071993455142</v>
      </c>
      <c r="U39" s="156">
        <f t="shared" si="2"/>
        <v>110.00000000000003</v>
      </c>
      <c r="V39" s="154">
        <f t="shared" si="3"/>
        <v>0</v>
      </c>
    </row>
    <row r="40" spans="1:22">
      <c r="A40" t="s">
        <v>82</v>
      </c>
      <c r="B40">
        <f>PPCL!B40</f>
        <v>110</v>
      </c>
      <c r="C40">
        <f>PPCL!C40</f>
        <v>0</v>
      </c>
      <c r="D40">
        <f>PPCL!M40</f>
        <v>110</v>
      </c>
      <c r="E40">
        <f>PPCL!N40</f>
        <v>0</v>
      </c>
      <c r="F40">
        <f t="shared" si="4"/>
        <v>110</v>
      </c>
      <c r="G40">
        <f t="shared" si="5"/>
        <v>110</v>
      </c>
      <c r="H40" s="154"/>
      <c r="I40">
        <f>BRPL_EOD!AG40+BRPL_EOD!AH40</f>
        <v>31.12</v>
      </c>
      <c r="J40">
        <f>BYPL_EOD!AG40+BYPL_EOD!AH40</f>
        <v>17.68</v>
      </c>
      <c r="K40">
        <f>MES_EOD!AG40+MES_EOD!AH40</f>
        <v>6.67</v>
      </c>
      <c r="L40">
        <f>NDMC_EOD!AG40+NDMC_EOD!AH40</f>
        <v>33.33</v>
      </c>
      <c r="M40">
        <f>TPDDL_EOD!AG40+TPDDL_EOD!AH40</f>
        <v>21.21</v>
      </c>
      <c r="N40">
        <f t="shared" si="0"/>
        <v>110.00999999999999</v>
      </c>
      <c r="O40" s="154">
        <f t="shared" si="1"/>
        <v>-9.9999999999909051E-3</v>
      </c>
      <c r="P40">
        <v>31.117171166257616</v>
      </c>
      <c r="Q40">
        <v>17.678392873375149</v>
      </c>
      <c r="R40">
        <v>6.6693936914825933</v>
      </c>
      <c r="S40">
        <v>33.32697027542951</v>
      </c>
      <c r="T40">
        <v>21.208071993455142</v>
      </c>
      <c r="U40" s="156">
        <f t="shared" si="2"/>
        <v>110.00000000000003</v>
      </c>
      <c r="V40" s="154">
        <f t="shared" si="3"/>
        <v>0</v>
      </c>
    </row>
    <row r="41" spans="1:22">
      <c r="A41" t="s">
        <v>83</v>
      </c>
      <c r="B41">
        <f>PPCL!B41</f>
        <v>110</v>
      </c>
      <c r="C41">
        <f>PPCL!C41</f>
        <v>0</v>
      </c>
      <c r="D41">
        <f>PPCL!M41</f>
        <v>110</v>
      </c>
      <c r="E41">
        <f>PPCL!N41</f>
        <v>0</v>
      </c>
      <c r="F41">
        <f t="shared" si="4"/>
        <v>110</v>
      </c>
      <c r="G41">
        <f t="shared" si="5"/>
        <v>110</v>
      </c>
      <c r="H41" s="154"/>
      <c r="I41">
        <f>BRPL_EOD!AG41+BRPL_EOD!AH41</f>
        <v>31.12</v>
      </c>
      <c r="J41">
        <f>BYPL_EOD!AG41+BYPL_EOD!AH41</f>
        <v>17.68</v>
      </c>
      <c r="K41">
        <f>MES_EOD!AG41+MES_EOD!AH41</f>
        <v>6.67</v>
      </c>
      <c r="L41">
        <f>NDMC_EOD!AG41+NDMC_EOD!AH41</f>
        <v>33.33</v>
      </c>
      <c r="M41">
        <f>TPDDL_EOD!AG41+TPDDL_EOD!AH41</f>
        <v>21.21</v>
      </c>
      <c r="N41">
        <f t="shared" si="0"/>
        <v>110.00999999999999</v>
      </c>
      <c r="O41" s="154">
        <f t="shared" si="1"/>
        <v>-9.9999999999909051E-3</v>
      </c>
      <c r="P41">
        <v>31.117171166257616</v>
      </c>
      <c r="Q41">
        <v>17.678392873375149</v>
      </c>
      <c r="R41">
        <v>6.6693936914825933</v>
      </c>
      <c r="S41">
        <v>33.32697027542951</v>
      </c>
      <c r="T41">
        <v>21.208071993455142</v>
      </c>
      <c r="U41" s="156">
        <f t="shared" si="2"/>
        <v>110.00000000000003</v>
      </c>
      <c r="V41" s="154">
        <f t="shared" si="3"/>
        <v>0</v>
      </c>
    </row>
    <row r="42" spans="1:22">
      <c r="A42" t="s">
        <v>84</v>
      </c>
      <c r="B42">
        <f>PPCL!B42</f>
        <v>110</v>
      </c>
      <c r="C42">
        <f>PPCL!C42</f>
        <v>0</v>
      </c>
      <c r="D42">
        <f>PPCL!M42</f>
        <v>110</v>
      </c>
      <c r="E42">
        <f>PPCL!N42</f>
        <v>0</v>
      </c>
      <c r="F42">
        <f t="shared" si="4"/>
        <v>110</v>
      </c>
      <c r="G42">
        <f t="shared" si="5"/>
        <v>110</v>
      </c>
      <c r="H42" s="154"/>
      <c r="I42">
        <f>BRPL_EOD!AG42+BRPL_EOD!AH42</f>
        <v>31.12</v>
      </c>
      <c r="J42">
        <f>BYPL_EOD!AG42+BYPL_EOD!AH42</f>
        <v>17.68</v>
      </c>
      <c r="K42">
        <f>MES_EOD!AG42+MES_EOD!AH42</f>
        <v>6.67</v>
      </c>
      <c r="L42">
        <f>NDMC_EOD!AG42+NDMC_EOD!AH42</f>
        <v>33.33</v>
      </c>
      <c r="M42">
        <f>TPDDL_EOD!AG42+TPDDL_EOD!AH42</f>
        <v>21.21</v>
      </c>
      <c r="N42">
        <f t="shared" si="0"/>
        <v>110.00999999999999</v>
      </c>
      <c r="O42" s="154">
        <f t="shared" si="1"/>
        <v>-9.9999999999909051E-3</v>
      </c>
      <c r="P42">
        <v>31.117171166257616</v>
      </c>
      <c r="Q42">
        <v>17.678392873375149</v>
      </c>
      <c r="R42">
        <v>6.6693936914825933</v>
      </c>
      <c r="S42">
        <v>33.32697027542951</v>
      </c>
      <c r="T42">
        <v>21.208071993455142</v>
      </c>
      <c r="U42" s="156">
        <f t="shared" si="2"/>
        <v>110.00000000000003</v>
      </c>
      <c r="V42" s="154">
        <f t="shared" si="3"/>
        <v>0</v>
      </c>
    </row>
    <row r="43" spans="1:22">
      <c r="A43" t="s">
        <v>85</v>
      </c>
      <c r="B43">
        <f>PPCL!B43</f>
        <v>110</v>
      </c>
      <c r="C43">
        <f>PPCL!C43</f>
        <v>0</v>
      </c>
      <c r="D43">
        <f>PPCL!M43</f>
        <v>110</v>
      </c>
      <c r="E43">
        <f>PPCL!N43</f>
        <v>0</v>
      </c>
      <c r="F43">
        <f t="shared" si="4"/>
        <v>110</v>
      </c>
      <c r="G43">
        <f t="shared" si="5"/>
        <v>110</v>
      </c>
      <c r="H43" s="154"/>
      <c r="I43">
        <f>BRPL_EOD!AG43+BRPL_EOD!AH43</f>
        <v>31.12</v>
      </c>
      <c r="J43">
        <f>BYPL_EOD!AG43+BYPL_EOD!AH43</f>
        <v>17.68</v>
      </c>
      <c r="K43">
        <f>MES_EOD!AG43+MES_EOD!AH43</f>
        <v>6.67</v>
      </c>
      <c r="L43">
        <f>NDMC_EOD!AG43+NDMC_EOD!AH43</f>
        <v>33.33</v>
      </c>
      <c r="M43">
        <f>TPDDL_EOD!AG43+TPDDL_EOD!AH43</f>
        <v>21.21</v>
      </c>
      <c r="N43">
        <f t="shared" si="0"/>
        <v>110.00999999999999</v>
      </c>
      <c r="O43" s="154">
        <f t="shared" si="1"/>
        <v>-9.9999999999909051E-3</v>
      </c>
      <c r="P43">
        <v>31.117171166257616</v>
      </c>
      <c r="Q43">
        <v>17.678392873375149</v>
      </c>
      <c r="R43">
        <v>6.6693936914825933</v>
      </c>
      <c r="S43">
        <v>33.32697027542951</v>
      </c>
      <c r="T43">
        <v>21.208071993455142</v>
      </c>
      <c r="U43" s="156">
        <f t="shared" si="2"/>
        <v>110.00000000000003</v>
      </c>
      <c r="V43" s="154">
        <f t="shared" si="3"/>
        <v>0</v>
      </c>
    </row>
    <row r="44" spans="1:22">
      <c r="A44" t="s">
        <v>86</v>
      </c>
      <c r="B44">
        <f>PPCL!B44</f>
        <v>110</v>
      </c>
      <c r="C44">
        <f>PPCL!C44</f>
        <v>0</v>
      </c>
      <c r="D44">
        <f>PPCL!M44</f>
        <v>110</v>
      </c>
      <c r="E44">
        <f>PPCL!N44</f>
        <v>0</v>
      </c>
      <c r="F44">
        <f t="shared" si="4"/>
        <v>110</v>
      </c>
      <c r="G44">
        <f t="shared" si="5"/>
        <v>110</v>
      </c>
      <c r="H44" s="154"/>
      <c r="I44">
        <f>BRPL_EOD!AG44+BRPL_EOD!AH44</f>
        <v>31.12</v>
      </c>
      <c r="J44">
        <f>BYPL_EOD!AG44+BYPL_EOD!AH44</f>
        <v>17.68</v>
      </c>
      <c r="K44">
        <f>MES_EOD!AG44+MES_EOD!AH44</f>
        <v>6.67</v>
      </c>
      <c r="L44">
        <f>NDMC_EOD!AG44+NDMC_EOD!AH44</f>
        <v>33.33</v>
      </c>
      <c r="M44">
        <f>TPDDL_EOD!AG44+TPDDL_EOD!AH44</f>
        <v>21.21</v>
      </c>
      <c r="N44">
        <f t="shared" si="0"/>
        <v>110.00999999999999</v>
      </c>
      <c r="O44" s="154">
        <f t="shared" si="1"/>
        <v>-9.9999999999909051E-3</v>
      </c>
      <c r="P44">
        <v>31.117171166257616</v>
      </c>
      <c r="Q44">
        <v>17.678392873375149</v>
      </c>
      <c r="R44">
        <v>6.6693936914825933</v>
      </c>
      <c r="S44">
        <v>33.32697027542951</v>
      </c>
      <c r="T44">
        <v>21.208071993455142</v>
      </c>
      <c r="U44" s="156">
        <f t="shared" si="2"/>
        <v>110.00000000000003</v>
      </c>
      <c r="V44" s="154">
        <f t="shared" si="3"/>
        <v>0</v>
      </c>
    </row>
    <row r="45" spans="1:22">
      <c r="A45" t="s">
        <v>87</v>
      </c>
      <c r="B45">
        <f>PPCL!B45</f>
        <v>110</v>
      </c>
      <c r="C45">
        <f>PPCL!C45</f>
        <v>0</v>
      </c>
      <c r="D45">
        <f>PPCL!M45</f>
        <v>110</v>
      </c>
      <c r="E45">
        <f>PPCL!N45</f>
        <v>0</v>
      </c>
      <c r="F45">
        <f t="shared" si="4"/>
        <v>110</v>
      </c>
      <c r="G45">
        <f t="shared" si="5"/>
        <v>110</v>
      </c>
      <c r="H45" s="154"/>
      <c r="I45">
        <f>BRPL_EOD!AG45+BRPL_EOD!AH45</f>
        <v>31.12</v>
      </c>
      <c r="J45">
        <f>BYPL_EOD!AG45+BYPL_EOD!AH45</f>
        <v>17.68</v>
      </c>
      <c r="K45">
        <f>MES_EOD!AG45+MES_EOD!AH45</f>
        <v>6.67</v>
      </c>
      <c r="L45">
        <f>NDMC_EOD!AG45+NDMC_EOD!AH45</f>
        <v>33.33</v>
      </c>
      <c r="M45">
        <f>TPDDL_EOD!AG45+TPDDL_EOD!AH45</f>
        <v>21.21</v>
      </c>
      <c r="N45">
        <f t="shared" si="0"/>
        <v>110.00999999999999</v>
      </c>
      <c r="O45" s="154">
        <f t="shared" si="1"/>
        <v>-9.9999999999909051E-3</v>
      </c>
      <c r="P45">
        <v>31.117171166257616</v>
      </c>
      <c r="Q45">
        <v>17.678392873375149</v>
      </c>
      <c r="R45">
        <v>6.6693936914825933</v>
      </c>
      <c r="S45">
        <v>33.32697027542951</v>
      </c>
      <c r="T45">
        <v>21.208071993455142</v>
      </c>
      <c r="U45" s="156">
        <f t="shared" si="2"/>
        <v>110.00000000000003</v>
      </c>
      <c r="V45" s="154">
        <f t="shared" si="3"/>
        <v>0</v>
      </c>
    </row>
    <row r="46" spans="1:22">
      <c r="A46" t="s">
        <v>88</v>
      </c>
      <c r="B46">
        <f>PPCL!B46</f>
        <v>110</v>
      </c>
      <c r="C46">
        <f>PPCL!C46</f>
        <v>0</v>
      </c>
      <c r="D46">
        <f>PPCL!M46</f>
        <v>110</v>
      </c>
      <c r="E46">
        <f>PPCL!N46</f>
        <v>0</v>
      </c>
      <c r="F46">
        <f t="shared" si="4"/>
        <v>110</v>
      </c>
      <c r="G46">
        <f t="shared" si="5"/>
        <v>110</v>
      </c>
      <c r="H46" s="154"/>
      <c r="I46">
        <f>BRPL_EOD!AG46+BRPL_EOD!AH46</f>
        <v>31.12</v>
      </c>
      <c r="J46">
        <f>BYPL_EOD!AG46+BYPL_EOD!AH46</f>
        <v>17.68</v>
      </c>
      <c r="K46">
        <f>MES_EOD!AG46+MES_EOD!AH46</f>
        <v>6.67</v>
      </c>
      <c r="L46">
        <f>NDMC_EOD!AG46+NDMC_EOD!AH46</f>
        <v>33.33</v>
      </c>
      <c r="M46">
        <f>TPDDL_EOD!AG46+TPDDL_EOD!AH46</f>
        <v>21.21</v>
      </c>
      <c r="N46">
        <f t="shared" si="0"/>
        <v>110.00999999999999</v>
      </c>
      <c r="O46" s="154">
        <f t="shared" si="1"/>
        <v>-9.9999999999909051E-3</v>
      </c>
      <c r="P46">
        <v>31.117171166257616</v>
      </c>
      <c r="Q46">
        <v>17.678392873375149</v>
      </c>
      <c r="R46">
        <v>6.6693936914825933</v>
      </c>
      <c r="S46">
        <v>33.32697027542951</v>
      </c>
      <c r="T46">
        <v>21.208071993455142</v>
      </c>
      <c r="U46" s="156">
        <f t="shared" si="2"/>
        <v>110.00000000000003</v>
      </c>
      <c r="V46" s="154">
        <f t="shared" si="3"/>
        <v>0</v>
      </c>
    </row>
    <row r="47" spans="1:22">
      <c r="A47" t="s">
        <v>89</v>
      </c>
      <c r="B47">
        <f>PPCL!B47</f>
        <v>110</v>
      </c>
      <c r="C47">
        <f>PPCL!C47</f>
        <v>0</v>
      </c>
      <c r="D47">
        <f>PPCL!M47</f>
        <v>110</v>
      </c>
      <c r="E47">
        <f>PPCL!N47</f>
        <v>0</v>
      </c>
      <c r="F47">
        <f t="shared" si="4"/>
        <v>110</v>
      </c>
      <c r="G47">
        <f t="shared" si="5"/>
        <v>110</v>
      </c>
      <c r="H47" s="154"/>
      <c r="I47">
        <f>BRPL_EOD!AG47+BRPL_EOD!AH47</f>
        <v>31.12</v>
      </c>
      <c r="J47">
        <f>BYPL_EOD!AG47+BYPL_EOD!AH47</f>
        <v>17.68</v>
      </c>
      <c r="K47">
        <f>MES_EOD!AG47+MES_EOD!AH47</f>
        <v>6.67</v>
      </c>
      <c r="L47">
        <f>NDMC_EOD!AG47+NDMC_EOD!AH47</f>
        <v>33.33</v>
      </c>
      <c r="M47">
        <f>TPDDL_EOD!AG47+TPDDL_EOD!AH47</f>
        <v>21.21</v>
      </c>
      <c r="N47">
        <f t="shared" si="0"/>
        <v>110.00999999999999</v>
      </c>
      <c r="O47" s="154">
        <f t="shared" si="1"/>
        <v>-9.9999999999909051E-3</v>
      </c>
      <c r="P47">
        <v>31.117171166257616</v>
      </c>
      <c r="Q47">
        <v>17.678392873375149</v>
      </c>
      <c r="R47">
        <v>6.6693936914825933</v>
      </c>
      <c r="S47">
        <v>33.32697027542951</v>
      </c>
      <c r="T47">
        <v>21.208071993455142</v>
      </c>
      <c r="U47" s="156">
        <f t="shared" si="2"/>
        <v>110.00000000000003</v>
      </c>
      <c r="V47" s="154">
        <f t="shared" si="3"/>
        <v>0</v>
      </c>
    </row>
    <row r="48" spans="1:22">
      <c r="A48" t="s">
        <v>90</v>
      </c>
      <c r="B48">
        <f>PPCL!B48</f>
        <v>110</v>
      </c>
      <c r="C48">
        <f>PPCL!C48</f>
        <v>60</v>
      </c>
      <c r="D48">
        <f>PPCL!M48</f>
        <v>110</v>
      </c>
      <c r="E48">
        <f>PPCL!N48</f>
        <v>0</v>
      </c>
      <c r="F48">
        <f t="shared" si="4"/>
        <v>170</v>
      </c>
      <c r="G48">
        <f t="shared" si="5"/>
        <v>110</v>
      </c>
      <c r="H48" s="154"/>
      <c r="I48">
        <f>BRPL_EOD!AG48+BRPL_EOD!AH48</f>
        <v>31.12</v>
      </c>
      <c r="J48">
        <f>BYPL_EOD!AG48+BYPL_EOD!AH48</f>
        <v>17.68</v>
      </c>
      <c r="K48">
        <f>MES_EOD!AG48+MES_EOD!AH48</f>
        <v>6.67</v>
      </c>
      <c r="L48">
        <f>NDMC_EOD!AG48+NDMC_EOD!AH48</f>
        <v>33.33</v>
      </c>
      <c r="M48">
        <f>TPDDL_EOD!AG48+TPDDL_EOD!AH48</f>
        <v>21.21</v>
      </c>
      <c r="N48">
        <f t="shared" si="0"/>
        <v>110.00999999999999</v>
      </c>
      <c r="O48" s="154">
        <f t="shared" si="1"/>
        <v>-9.9999999999909051E-3</v>
      </c>
      <c r="P48">
        <v>31.117171166257616</v>
      </c>
      <c r="Q48">
        <v>17.678392873375149</v>
      </c>
      <c r="R48">
        <v>6.6693936914825933</v>
      </c>
      <c r="S48">
        <v>33.32697027542951</v>
      </c>
      <c r="T48">
        <v>21.208071993455142</v>
      </c>
      <c r="U48" s="156">
        <f t="shared" si="2"/>
        <v>110.00000000000003</v>
      </c>
      <c r="V48" s="154">
        <f t="shared" si="3"/>
        <v>0</v>
      </c>
    </row>
    <row r="49" spans="1:22">
      <c r="A49" t="s">
        <v>91</v>
      </c>
      <c r="B49">
        <f>PPCL!B49</f>
        <v>110</v>
      </c>
      <c r="C49">
        <f>PPCL!C49</f>
        <v>0</v>
      </c>
      <c r="D49">
        <f>PPCL!M49</f>
        <v>110</v>
      </c>
      <c r="E49">
        <f>PPCL!N49</f>
        <v>0</v>
      </c>
      <c r="F49">
        <f t="shared" si="4"/>
        <v>110</v>
      </c>
      <c r="G49">
        <f t="shared" si="5"/>
        <v>110</v>
      </c>
      <c r="H49" s="154"/>
      <c r="I49">
        <f>BRPL_EOD!AG49+BRPL_EOD!AH49</f>
        <v>31.12</v>
      </c>
      <c r="J49">
        <f>BYPL_EOD!AG49+BYPL_EOD!AH49</f>
        <v>17.68</v>
      </c>
      <c r="K49">
        <f>MES_EOD!AG49+MES_EOD!AH49</f>
        <v>6.67</v>
      </c>
      <c r="L49">
        <f>NDMC_EOD!AG49+NDMC_EOD!AH49</f>
        <v>33.33</v>
      </c>
      <c r="M49">
        <f>TPDDL_EOD!AG49+TPDDL_EOD!AH49</f>
        <v>21.21</v>
      </c>
      <c r="N49">
        <f t="shared" si="0"/>
        <v>110.00999999999999</v>
      </c>
      <c r="O49" s="154">
        <f t="shared" si="1"/>
        <v>-9.9999999999909051E-3</v>
      </c>
      <c r="P49">
        <v>31.117171166257616</v>
      </c>
      <c r="Q49">
        <v>17.678392873375149</v>
      </c>
      <c r="R49">
        <v>6.6693936914825933</v>
      </c>
      <c r="S49">
        <v>33.32697027542951</v>
      </c>
      <c r="T49">
        <v>21.208071993455142</v>
      </c>
      <c r="U49" s="156">
        <f t="shared" si="2"/>
        <v>110.00000000000003</v>
      </c>
      <c r="V49" s="154">
        <f t="shared" si="3"/>
        <v>0</v>
      </c>
    </row>
    <row r="50" spans="1:22">
      <c r="A50" t="s">
        <v>92</v>
      </c>
      <c r="B50">
        <f>PPCL!B50</f>
        <v>110</v>
      </c>
      <c r="C50">
        <f>PPCL!C50</f>
        <v>0</v>
      </c>
      <c r="D50">
        <f>PPCL!M50</f>
        <v>110</v>
      </c>
      <c r="E50">
        <f>PPCL!N50</f>
        <v>0</v>
      </c>
      <c r="F50">
        <f t="shared" si="4"/>
        <v>110</v>
      </c>
      <c r="G50">
        <f t="shared" si="5"/>
        <v>110</v>
      </c>
      <c r="H50" s="154"/>
      <c r="I50">
        <f>BRPL_EOD!AG50+BRPL_EOD!AH50</f>
        <v>31.12</v>
      </c>
      <c r="J50">
        <f>BYPL_EOD!AG50+BYPL_EOD!AH50</f>
        <v>17.68</v>
      </c>
      <c r="K50">
        <f>MES_EOD!AG50+MES_EOD!AH50</f>
        <v>6.67</v>
      </c>
      <c r="L50">
        <f>NDMC_EOD!AG50+NDMC_EOD!AH50</f>
        <v>33.33</v>
      </c>
      <c r="M50">
        <f>TPDDL_EOD!AG50+TPDDL_EOD!AH50</f>
        <v>21.21</v>
      </c>
      <c r="N50">
        <f t="shared" si="0"/>
        <v>110.00999999999999</v>
      </c>
      <c r="O50" s="154">
        <f t="shared" si="1"/>
        <v>-9.9999999999909051E-3</v>
      </c>
      <c r="P50">
        <v>31.117171166257616</v>
      </c>
      <c r="Q50">
        <v>17.678392873375149</v>
      </c>
      <c r="R50">
        <v>6.6693936914825933</v>
      </c>
      <c r="S50">
        <v>33.32697027542951</v>
      </c>
      <c r="T50">
        <v>21.208071993455142</v>
      </c>
      <c r="U50" s="156">
        <f t="shared" si="2"/>
        <v>110.00000000000003</v>
      </c>
      <c r="V50" s="154">
        <f t="shared" si="3"/>
        <v>0</v>
      </c>
    </row>
    <row r="51" spans="1:22">
      <c r="A51" t="s">
        <v>93</v>
      </c>
      <c r="B51">
        <f>PPCL!B51</f>
        <v>110</v>
      </c>
      <c r="C51">
        <f>PPCL!C51</f>
        <v>0</v>
      </c>
      <c r="D51">
        <f>PPCL!M51</f>
        <v>110</v>
      </c>
      <c r="E51">
        <f>PPCL!N51</f>
        <v>0</v>
      </c>
      <c r="F51">
        <f t="shared" si="4"/>
        <v>110</v>
      </c>
      <c r="G51">
        <f t="shared" si="5"/>
        <v>110</v>
      </c>
      <c r="H51" s="154"/>
      <c r="I51">
        <f>BRPL_EOD!AG51+BRPL_EOD!AH51</f>
        <v>31.12</v>
      </c>
      <c r="J51">
        <f>BYPL_EOD!AG51+BYPL_EOD!AH51</f>
        <v>17.68</v>
      </c>
      <c r="K51">
        <f>MES_EOD!AG51+MES_EOD!AH51</f>
        <v>6.67</v>
      </c>
      <c r="L51">
        <f>NDMC_EOD!AG51+NDMC_EOD!AH51</f>
        <v>33.33</v>
      </c>
      <c r="M51">
        <f>TPDDL_EOD!AG51+TPDDL_EOD!AH51</f>
        <v>21.21</v>
      </c>
      <c r="N51">
        <f t="shared" si="0"/>
        <v>110.00999999999999</v>
      </c>
      <c r="O51" s="154">
        <f t="shared" si="1"/>
        <v>-9.9999999999909051E-3</v>
      </c>
      <c r="P51">
        <v>31.117171166257616</v>
      </c>
      <c r="Q51">
        <v>17.678392873375149</v>
      </c>
      <c r="R51">
        <v>6.6693936914825933</v>
      </c>
      <c r="S51">
        <v>33.32697027542951</v>
      </c>
      <c r="T51">
        <v>21.208071993455142</v>
      </c>
      <c r="U51" s="156">
        <f t="shared" si="2"/>
        <v>110.00000000000003</v>
      </c>
      <c r="V51" s="154">
        <f t="shared" si="3"/>
        <v>0</v>
      </c>
    </row>
    <row r="52" spans="1:22">
      <c r="A52" t="s">
        <v>94</v>
      </c>
      <c r="B52">
        <f>PPCL!B52</f>
        <v>110</v>
      </c>
      <c r="C52">
        <f>PPCL!C52</f>
        <v>0</v>
      </c>
      <c r="D52">
        <f>PPCL!M52</f>
        <v>110</v>
      </c>
      <c r="E52">
        <f>PPCL!N52</f>
        <v>0</v>
      </c>
      <c r="F52">
        <f t="shared" si="4"/>
        <v>110</v>
      </c>
      <c r="G52">
        <f t="shared" si="5"/>
        <v>110</v>
      </c>
      <c r="H52" s="154"/>
      <c r="I52">
        <f>BRPL_EOD!AG52+BRPL_EOD!AH52</f>
        <v>31.12</v>
      </c>
      <c r="J52">
        <f>BYPL_EOD!AG52+BYPL_EOD!AH52</f>
        <v>17.68</v>
      </c>
      <c r="K52">
        <f>MES_EOD!AG52+MES_EOD!AH52</f>
        <v>6.67</v>
      </c>
      <c r="L52">
        <f>NDMC_EOD!AG52+NDMC_EOD!AH52</f>
        <v>33.33</v>
      </c>
      <c r="M52">
        <f>TPDDL_EOD!AG52+TPDDL_EOD!AH52</f>
        <v>21.21</v>
      </c>
      <c r="N52">
        <f t="shared" si="0"/>
        <v>110.00999999999999</v>
      </c>
      <c r="O52" s="154">
        <f t="shared" si="1"/>
        <v>-9.9999999999909051E-3</v>
      </c>
      <c r="P52">
        <v>31.117171166257616</v>
      </c>
      <c r="Q52">
        <v>17.678392873375149</v>
      </c>
      <c r="R52">
        <v>6.6693936914825933</v>
      </c>
      <c r="S52">
        <v>33.32697027542951</v>
      </c>
      <c r="T52">
        <v>21.208071993455142</v>
      </c>
      <c r="U52" s="156">
        <f t="shared" si="2"/>
        <v>110.00000000000003</v>
      </c>
      <c r="V52" s="154">
        <f t="shared" si="3"/>
        <v>0</v>
      </c>
    </row>
    <row r="53" spans="1:22">
      <c r="A53" t="s">
        <v>95</v>
      </c>
      <c r="B53">
        <f>PPCL!B53</f>
        <v>110</v>
      </c>
      <c r="C53">
        <f>PPCL!C53</f>
        <v>0</v>
      </c>
      <c r="D53">
        <f>PPCL!M53</f>
        <v>110</v>
      </c>
      <c r="E53">
        <f>PPCL!N53</f>
        <v>0</v>
      </c>
      <c r="F53">
        <f t="shared" si="4"/>
        <v>110</v>
      </c>
      <c r="G53">
        <f t="shared" si="5"/>
        <v>110</v>
      </c>
      <c r="H53" s="154"/>
      <c r="I53">
        <f>BRPL_EOD!AG53+BRPL_EOD!AH53</f>
        <v>31.12</v>
      </c>
      <c r="J53">
        <f>BYPL_EOD!AG53+BYPL_EOD!AH53</f>
        <v>17.68</v>
      </c>
      <c r="K53">
        <f>MES_EOD!AG53+MES_EOD!AH53</f>
        <v>6.67</v>
      </c>
      <c r="L53">
        <f>NDMC_EOD!AG53+NDMC_EOD!AH53</f>
        <v>33.33</v>
      </c>
      <c r="M53">
        <f>TPDDL_EOD!AG53+TPDDL_EOD!AH53</f>
        <v>21.21</v>
      </c>
      <c r="N53">
        <f t="shared" si="0"/>
        <v>110.00999999999999</v>
      </c>
      <c r="O53" s="154">
        <f t="shared" si="1"/>
        <v>-9.9999999999909051E-3</v>
      </c>
      <c r="P53">
        <v>31.117171166257616</v>
      </c>
      <c r="Q53">
        <v>17.678392873375149</v>
      </c>
      <c r="R53">
        <v>6.6693936914825933</v>
      </c>
      <c r="S53">
        <v>33.32697027542951</v>
      </c>
      <c r="T53">
        <v>21.208071993455142</v>
      </c>
      <c r="U53" s="156">
        <f t="shared" si="2"/>
        <v>110.00000000000003</v>
      </c>
      <c r="V53" s="154">
        <f t="shared" si="3"/>
        <v>0</v>
      </c>
    </row>
    <row r="54" spans="1:22">
      <c r="A54" t="s">
        <v>96</v>
      </c>
      <c r="B54">
        <f>PPCL!B54</f>
        <v>110</v>
      </c>
      <c r="C54">
        <f>PPCL!C54</f>
        <v>0</v>
      </c>
      <c r="D54">
        <f>PPCL!M54</f>
        <v>110</v>
      </c>
      <c r="E54">
        <f>PPCL!N54</f>
        <v>0</v>
      </c>
      <c r="F54">
        <f t="shared" si="4"/>
        <v>110</v>
      </c>
      <c r="G54">
        <f t="shared" si="5"/>
        <v>110</v>
      </c>
      <c r="H54" s="154"/>
      <c r="I54">
        <f>BRPL_EOD!AG54+BRPL_EOD!AH54</f>
        <v>31.12</v>
      </c>
      <c r="J54">
        <f>BYPL_EOD!AG54+BYPL_EOD!AH54</f>
        <v>17.68</v>
      </c>
      <c r="K54">
        <f>MES_EOD!AG54+MES_EOD!AH54</f>
        <v>6.67</v>
      </c>
      <c r="L54">
        <f>NDMC_EOD!AG54+NDMC_EOD!AH54</f>
        <v>33.33</v>
      </c>
      <c r="M54">
        <f>TPDDL_EOD!AG54+TPDDL_EOD!AH54</f>
        <v>21.21</v>
      </c>
      <c r="N54">
        <f t="shared" si="0"/>
        <v>110.00999999999999</v>
      </c>
      <c r="O54" s="154">
        <f t="shared" si="1"/>
        <v>-9.9999999999909051E-3</v>
      </c>
      <c r="P54">
        <v>31.117171166257616</v>
      </c>
      <c r="Q54">
        <v>17.678392873375149</v>
      </c>
      <c r="R54">
        <v>6.6693936914825933</v>
      </c>
      <c r="S54">
        <v>33.32697027542951</v>
      </c>
      <c r="T54">
        <v>21.208071993455142</v>
      </c>
      <c r="U54" s="156">
        <f t="shared" si="2"/>
        <v>110.00000000000003</v>
      </c>
      <c r="V54" s="154">
        <f t="shared" si="3"/>
        <v>0</v>
      </c>
    </row>
    <row r="55" spans="1:22">
      <c r="A55" t="s">
        <v>97</v>
      </c>
      <c r="B55">
        <f>PPCL!B55</f>
        <v>110</v>
      </c>
      <c r="C55">
        <f>PPCL!C55</f>
        <v>0</v>
      </c>
      <c r="D55">
        <f>PPCL!M55</f>
        <v>110</v>
      </c>
      <c r="E55">
        <f>PPCL!N55</f>
        <v>0</v>
      </c>
      <c r="F55">
        <f t="shared" si="4"/>
        <v>110</v>
      </c>
      <c r="G55">
        <f t="shared" si="5"/>
        <v>110</v>
      </c>
      <c r="H55" s="154"/>
      <c r="I55">
        <f>BRPL_EOD!AG55+BRPL_EOD!AH55</f>
        <v>31.12</v>
      </c>
      <c r="J55">
        <f>BYPL_EOD!AG55+BYPL_EOD!AH55</f>
        <v>17.68</v>
      </c>
      <c r="K55">
        <f>MES_EOD!AG55+MES_EOD!AH55</f>
        <v>6.67</v>
      </c>
      <c r="L55">
        <f>NDMC_EOD!AG55+NDMC_EOD!AH55</f>
        <v>33.33</v>
      </c>
      <c r="M55">
        <f>TPDDL_EOD!AG55+TPDDL_EOD!AH55</f>
        <v>21.21</v>
      </c>
      <c r="N55">
        <f t="shared" si="0"/>
        <v>110.00999999999999</v>
      </c>
      <c r="O55" s="154">
        <f t="shared" si="1"/>
        <v>-9.9999999999909051E-3</v>
      </c>
      <c r="P55">
        <v>31.117171166257616</v>
      </c>
      <c r="Q55">
        <v>17.678392873375149</v>
      </c>
      <c r="R55">
        <v>6.6693936914825933</v>
      </c>
      <c r="S55">
        <v>33.32697027542951</v>
      </c>
      <c r="T55">
        <v>21.208071993455142</v>
      </c>
      <c r="U55" s="156">
        <f t="shared" si="2"/>
        <v>110.00000000000003</v>
      </c>
      <c r="V55" s="154">
        <f t="shared" si="3"/>
        <v>0</v>
      </c>
    </row>
    <row r="56" spans="1:22">
      <c r="A56" t="s">
        <v>98</v>
      </c>
      <c r="B56">
        <f>PPCL!B56</f>
        <v>110</v>
      </c>
      <c r="C56">
        <f>PPCL!C56</f>
        <v>0</v>
      </c>
      <c r="D56">
        <f>PPCL!M56</f>
        <v>110</v>
      </c>
      <c r="E56">
        <f>PPCL!N56</f>
        <v>0</v>
      </c>
      <c r="F56">
        <f t="shared" si="4"/>
        <v>110</v>
      </c>
      <c r="G56">
        <f t="shared" si="5"/>
        <v>110</v>
      </c>
      <c r="H56" s="154"/>
      <c r="I56">
        <f>BRPL_EOD!AG56+BRPL_EOD!AH56</f>
        <v>31.12</v>
      </c>
      <c r="J56">
        <f>BYPL_EOD!AG56+BYPL_EOD!AH56</f>
        <v>17.68</v>
      </c>
      <c r="K56">
        <f>MES_EOD!AG56+MES_EOD!AH56</f>
        <v>6.67</v>
      </c>
      <c r="L56">
        <f>NDMC_EOD!AG56+NDMC_EOD!AH56</f>
        <v>33.33</v>
      </c>
      <c r="M56">
        <f>TPDDL_EOD!AG56+TPDDL_EOD!AH56</f>
        <v>21.21</v>
      </c>
      <c r="N56">
        <f t="shared" si="0"/>
        <v>110.00999999999999</v>
      </c>
      <c r="O56" s="154">
        <f t="shared" si="1"/>
        <v>-9.9999999999909051E-3</v>
      </c>
      <c r="P56">
        <v>31.117171166257616</v>
      </c>
      <c r="Q56">
        <v>17.678392873375149</v>
      </c>
      <c r="R56">
        <v>6.6693936914825933</v>
      </c>
      <c r="S56">
        <v>33.32697027542951</v>
      </c>
      <c r="T56">
        <v>21.208071993455142</v>
      </c>
      <c r="U56" s="156">
        <f t="shared" si="2"/>
        <v>110.00000000000003</v>
      </c>
      <c r="V56" s="154">
        <f t="shared" si="3"/>
        <v>0</v>
      </c>
    </row>
    <row r="57" spans="1:22">
      <c r="A57" t="s">
        <v>99</v>
      </c>
      <c r="B57">
        <f>PPCL!B57</f>
        <v>110</v>
      </c>
      <c r="C57">
        <f>PPCL!C57</f>
        <v>0</v>
      </c>
      <c r="D57">
        <f>PPCL!M57</f>
        <v>110</v>
      </c>
      <c r="E57">
        <f>PPCL!N57</f>
        <v>0</v>
      </c>
      <c r="F57">
        <f t="shared" si="4"/>
        <v>110</v>
      </c>
      <c r="G57">
        <f t="shared" si="5"/>
        <v>110</v>
      </c>
      <c r="H57" s="154"/>
      <c r="I57">
        <f>BRPL_EOD!AG57+BRPL_EOD!AH57</f>
        <v>31.12</v>
      </c>
      <c r="J57">
        <f>BYPL_EOD!AG57+BYPL_EOD!AH57</f>
        <v>17.68</v>
      </c>
      <c r="K57">
        <f>MES_EOD!AG57+MES_EOD!AH57</f>
        <v>6.67</v>
      </c>
      <c r="L57">
        <f>NDMC_EOD!AG57+NDMC_EOD!AH57</f>
        <v>33.33</v>
      </c>
      <c r="M57">
        <f>TPDDL_EOD!AG57+TPDDL_EOD!AH57</f>
        <v>21.21</v>
      </c>
      <c r="N57">
        <f t="shared" si="0"/>
        <v>110.00999999999999</v>
      </c>
      <c r="O57" s="154">
        <f t="shared" si="1"/>
        <v>-9.9999999999909051E-3</v>
      </c>
      <c r="P57">
        <v>31.117171166257616</v>
      </c>
      <c r="Q57">
        <v>17.678392873375149</v>
      </c>
      <c r="R57">
        <v>6.6693936914825933</v>
      </c>
      <c r="S57">
        <v>33.32697027542951</v>
      </c>
      <c r="T57">
        <v>21.208071993455142</v>
      </c>
      <c r="U57" s="156">
        <f t="shared" si="2"/>
        <v>110.00000000000003</v>
      </c>
      <c r="V57" s="154">
        <f t="shared" si="3"/>
        <v>0</v>
      </c>
    </row>
    <row r="58" spans="1:22">
      <c r="A58" t="s">
        <v>100</v>
      </c>
      <c r="B58">
        <f>PPCL!B58</f>
        <v>110</v>
      </c>
      <c r="C58">
        <f>PPCL!C58</f>
        <v>0</v>
      </c>
      <c r="D58">
        <f>PPCL!M58</f>
        <v>110</v>
      </c>
      <c r="E58">
        <f>PPCL!N58</f>
        <v>0</v>
      </c>
      <c r="F58">
        <f t="shared" si="4"/>
        <v>110</v>
      </c>
      <c r="G58">
        <f t="shared" si="5"/>
        <v>110</v>
      </c>
      <c r="H58" s="154"/>
      <c r="I58">
        <f>BRPL_EOD!AG58+BRPL_EOD!AH58</f>
        <v>31.12</v>
      </c>
      <c r="J58">
        <f>BYPL_EOD!AG58+BYPL_EOD!AH58</f>
        <v>17.68</v>
      </c>
      <c r="K58">
        <f>MES_EOD!AG58+MES_EOD!AH58</f>
        <v>6.67</v>
      </c>
      <c r="L58">
        <f>NDMC_EOD!AG58+NDMC_EOD!AH58</f>
        <v>33.33</v>
      </c>
      <c r="M58">
        <f>TPDDL_EOD!AG58+TPDDL_EOD!AH58</f>
        <v>21.21</v>
      </c>
      <c r="N58">
        <f t="shared" si="0"/>
        <v>110.00999999999999</v>
      </c>
      <c r="O58" s="154">
        <f t="shared" si="1"/>
        <v>-9.9999999999909051E-3</v>
      </c>
      <c r="P58">
        <v>31.117171166257616</v>
      </c>
      <c r="Q58">
        <v>17.678392873375149</v>
      </c>
      <c r="R58">
        <v>6.6693936914825933</v>
      </c>
      <c r="S58">
        <v>33.32697027542951</v>
      </c>
      <c r="T58">
        <v>21.208071993455142</v>
      </c>
      <c r="U58" s="156">
        <f t="shared" si="2"/>
        <v>110.00000000000003</v>
      </c>
      <c r="V58" s="154">
        <f t="shared" si="3"/>
        <v>0</v>
      </c>
    </row>
    <row r="59" spans="1:22">
      <c r="A59" t="s">
        <v>101</v>
      </c>
      <c r="B59">
        <f>PPCL!B59</f>
        <v>110</v>
      </c>
      <c r="C59">
        <f>PPCL!C59</f>
        <v>0</v>
      </c>
      <c r="D59">
        <f>PPCL!M59</f>
        <v>110</v>
      </c>
      <c r="E59">
        <f>PPCL!N59</f>
        <v>0</v>
      </c>
      <c r="F59">
        <f t="shared" si="4"/>
        <v>110</v>
      </c>
      <c r="G59">
        <f t="shared" si="5"/>
        <v>110</v>
      </c>
      <c r="H59" s="154"/>
      <c r="I59">
        <f>BRPL_EOD!AG59+BRPL_EOD!AH59</f>
        <v>31.12</v>
      </c>
      <c r="J59">
        <f>BYPL_EOD!AG59+BYPL_EOD!AH59</f>
        <v>17.68</v>
      </c>
      <c r="K59">
        <f>MES_EOD!AG59+MES_EOD!AH59</f>
        <v>6.67</v>
      </c>
      <c r="L59">
        <f>NDMC_EOD!AG59+NDMC_EOD!AH59</f>
        <v>33.33</v>
      </c>
      <c r="M59">
        <f>TPDDL_EOD!AG59+TPDDL_EOD!AH59</f>
        <v>21.21</v>
      </c>
      <c r="N59">
        <f t="shared" si="0"/>
        <v>110.00999999999999</v>
      </c>
      <c r="O59" s="154">
        <f t="shared" si="1"/>
        <v>-9.9999999999909051E-3</v>
      </c>
      <c r="P59">
        <v>31.117171166257616</v>
      </c>
      <c r="Q59">
        <v>17.678392873375149</v>
      </c>
      <c r="R59">
        <v>6.6693936914825933</v>
      </c>
      <c r="S59">
        <v>33.32697027542951</v>
      </c>
      <c r="T59">
        <v>21.208071993455142</v>
      </c>
      <c r="U59" s="156">
        <f t="shared" si="2"/>
        <v>110.00000000000003</v>
      </c>
      <c r="V59" s="154">
        <f t="shared" si="3"/>
        <v>0</v>
      </c>
    </row>
    <row r="60" spans="1:22">
      <c r="A60" t="s">
        <v>102</v>
      </c>
      <c r="B60">
        <f>PPCL!B60</f>
        <v>110</v>
      </c>
      <c r="C60">
        <f>PPCL!C60</f>
        <v>0</v>
      </c>
      <c r="D60">
        <f>PPCL!M60</f>
        <v>110</v>
      </c>
      <c r="E60">
        <f>PPCL!N60</f>
        <v>0</v>
      </c>
      <c r="F60">
        <f t="shared" si="4"/>
        <v>110</v>
      </c>
      <c r="G60">
        <f t="shared" si="5"/>
        <v>110</v>
      </c>
      <c r="H60" s="154"/>
      <c r="I60">
        <f>BRPL_EOD!AG60+BRPL_EOD!AH60</f>
        <v>31.12</v>
      </c>
      <c r="J60">
        <f>BYPL_EOD!AG60+BYPL_EOD!AH60</f>
        <v>17.68</v>
      </c>
      <c r="K60">
        <f>MES_EOD!AG60+MES_EOD!AH60</f>
        <v>6.67</v>
      </c>
      <c r="L60">
        <f>NDMC_EOD!AG60+NDMC_EOD!AH60</f>
        <v>33.33</v>
      </c>
      <c r="M60">
        <f>TPDDL_EOD!AG60+TPDDL_EOD!AH60</f>
        <v>21.21</v>
      </c>
      <c r="N60">
        <f t="shared" si="0"/>
        <v>110.00999999999999</v>
      </c>
      <c r="O60" s="154">
        <f t="shared" si="1"/>
        <v>-9.9999999999909051E-3</v>
      </c>
      <c r="P60">
        <v>31.117171166257616</v>
      </c>
      <c r="Q60">
        <v>17.678392873375149</v>
      </c>
      <c r="R60">
        <v>6.6693936914825933</v>
      </c>
      <c r="S60">
        <v>33.32697027542951</v>
      </c>
      <c r="T60">
        <v>21.208071993455142</v>
      </c>
      <c r="U60" s="156">
        <f t="shared" si="2"/>
        <v>110.00000000000003</v>
      </c>
      <c r="V60" s="154">
        <f t="shared" si="3"/>
        <v>0</v>
      </c>
    </row>
    <row r="61" spans="1:22">
      <c r="A61" t="s">
        <v>103</v>
      </c>
      <c r="B61">
        <f>PPCL!B61</f>
        <v>110</v>
      </c>
      <c r="C61">
        <f>PPCL!C61</f>
        <v>0</v>
      </c>
      <c r="D61">
        <f>PPCL!M61</f>
        <v>110</v>
      </c>
      <c r="E61">
        <f>PPCL!N61</f>
        <v>0</v>
      </c>
      <c r="F61">
        <f t="shared" si="4"/>
        <v>110</v>
      </c>
      <c r="G61">
        <f t="shared" si="5"/>
        <v>110</v>
      </c>
      <c r="H61" s="154"/>
      <c r="I61">
        <f>BRPL_EOD!AG61+BRPL_EOD!AH61</f>
        <v>31.12</v>
      </c>
      <c r="J61">
        <f>BYPL_EOD!AG61+BYPL_EOD!AH61</f>
        <v>17.68</v>
      </c>
      <c r="K61">
        <f>MES_EOD!AG61+MES_EOD!AH61</f>
        <v>6.67</v>
      </c>
      <c r="L61">
        <f>NDMC_EOD!AG61+NDMC_EOD!AH61</f>
        <v>33.33</v>
      </c>
      <c r="M61">
        <f>TPDDL_EOD!AG61+TPDDL_EOD!AH61</f>
        <v>21.21</v>
      </c>
      <c r="N61">
        <f t="shared" si="0"/>
        <v>110.00999999999999</v>
      </c>
      <c r="O61" s="154">
        <f t="shared" si="1"/>
        <v>-9.9999999999909051E-3</v>
      </c>
      <c r="P61">
        <v>31.117171166257616</v>
      </c>
      <c r="Q61">
        <v>17.678392873375149</v>
      </c>
      <c r="R61">
        <v>6.6693936914825933</v>
      </c>
      <c r="S61">
        <v>33.32697027542951</v>
      </c>
      <c r="T61">
        <v>21.208071993455142</v>
      </c>
      <c r="U61" s="156">
        <f t="shared" si="2"/>
        <v>110.00000000000003</v>
      </c>
      <c r="V61" s="154">
        <f t="shared" si="3"/>
        <v>0</v>
      </c>
    </row>
    <row r="62" spans="1:22">
      <c r="A62" t="s">
        <v>104</v>
      </c>
      <c r="B62">
        <f>PPCL!B62</f>
        <v>110</v>
      </c>
      <c r="C62">
        <f>PPCL!C62</f>
        <v>0</v>
      </c>
      <c r="D62">
        <f>PPCL!M62</f>
        <v>110</v>
      </c>
      <c r="E62">
        <f>PPCL!N62</f>
        <v>0</v>
      </c>
      <c r="F62">
        <f t="shared" si="4"/>
        <v>110</v>
      </c>
      <c r="G62">
        <f t="shared" si="5"/>
        <v>110</v>
      </c>
      <c r="H62" s="154"/>
      <c r="I62">
        <f>BRPL_EOD!AG62+BRPL_EOD!AH62</f>
        <v>31.12</v>
      </c>
      <c r="J62">
        <f>BYPL_EOD!AG62+BYPL_EOD!AH62</f>
        <v>17.68</v>
      </c>
      <c r="K62">
        <f>MES_EOD!AG62+MES_EOD!AH62</f>
        <v>6.67</v>
      </c>
      <c r="L62">
        <f>NDMC_EOD!AG62+NDMC_EOD!AH62</f>
        <v>33.33</v>
      </c>
      <c r="M62">
        <f>TPDDL_EOD!AG62+TPDDL_EOD!AH62</f>
        <v>21.21</v>
      </c>
      <c r="N62">
        <f t="shared" si="0"/>
        <v>110.00999999999999</v>
      </c>
      <c r="O62" s="154">
        <f t="shared" si="1"/>
        <v>-9.9999999999909051E-3</v>
      </c>
      <c r="P62">
        <v>31.117171166257616</v>
      </c>
      <c r="Q62">
        <v>17.678392873375149</v>
      </c>
      <c r="R62">
        <v>6.6693936914825933</v>
      </c>
      <c r="S62">
        <v>33.32697027542951</v>
      </c>
      <c r="T62">
        <v>21.208071993455142</v>
      </c>
      <c r="U62" s="156">
        <f t="shared" si="2"/>
        <v>110.00000000000003</v>
      </c>
      <c r="V62" s="154">
        <f t="shared" si="3"/>
        <v>0</v>
      </c>
    </row>
    <row r="63" spans="1:22">
      <c r="A63" t="s">
        <v>105</v>
      </c>
      <c r="B63">
        <f>PPCL!B63</f>
        <v>110</v>
      </c>
      <c r="C63">
        <f>PPCL!C63</f>
        <v>0</v>
      </c>
      <c r="D63">
        <f>PPCL!M63</f>
        <v>110</v>
      </c>
      <c r="E63">
        <f>PPCL!N63</f>
        <v>0</v>
      </c>
      <c r="F63">
        <f t="shared" si="4"/>
        <v>110</v>
      </c>
      <c r="G63">
        <f t="shared" si="5"/>
        <v>110</v>
      </c>
      <c r="H63" s="154"/>
      <c r="I63">
        <f>BRPL_EOD!AG63+BRPL_EOD!AH63</f>
        <v>31.12</v>
      </c>
      <c r="J63">
        <f>BYPL_EOD!AG63+BYPL_EOD!AH63</f>
        <v>17.68</v>
      </c>
      <c r="K63">
        <f>MES_EOD!AG63+MES_EOD!AH63</f>
        <v>6.67</v>
      </c>
      <c r="L63">
        <f>NDMC_EOD!AG63+NDMC_EOD!AH63</f>
        <v>33.33</v>
      </c>
      <c r="M63">
        <f>TPDDL_EOD!AG63+TPDDL_EOD!AH63</f>
        <v>21.21</v>
      </c>
      <c r="N63">
        <f t="shared" si="0"/>
        <v>110.00999999999999</v>
      </c>
      <c r="O63" s="154">
        <f t="shared" si="1"/>
        <v>-9.9999999999909051E-3</v>
      </c>
      <c r="P63">
        <v>31.117171166257616</v>
      </c>
      <c r="Q63">
        <v>17.678392873375149</v>
      </c>
      <c r="R63">
        <v>6.6693936914825933</v>
      </c>
      <c r="S63">
        <v>33.32697027542951</v>
      </c>
      <c r="T63">
        <v>21.208071993455142</v>
      </c>
      <c r="U63" s="156">
        <f t="shared" si="2"/>
        <v>110.00000000000003</v>
      </c>
      <c r="V63" s="154">
        <f t="shared" si="3"/>
        <v>0</v>
      </c>
    </row>
    <row r="64" spans="1:22">
      <c r="A64" t="s">
        <v>106</v>
      </c>
      <c r="B64">
        <f>PPCL!B64</f>
        <v>110</v>
      </c>
      <c r="C64">
        <f>PPCL!C64</f>
        <v>0</v>
      </c>
      <c r="D64">
        <f>PPCL!M64</f>
        <v>110</v>
      </c>
      <c r="E64">
        <f>PPCL!N64</f>
        <v>0</v>
      </c>
      <c r="F64">
        <f t="shared" si="4"/>
        <v>110</v>
      </c>
      <c r="G64">
        <f t="shared" si="5"/>
        <v>110</v>
      </c>
      <c r="H64" s="154"/>
      <c r="I64">
        <f>BRPL_EOD!AG64+BRPL_EOD!AH64</f>
        <v>31.12</v>
      </c>
      <c r="J64">
        <f>BYPL_EOD!AG64+BYPL_EOD!AH64</f>
        <v>17.68</v>
      </c>
      <c r="K64">
        <f>MES_EOD!AG64+MES_EOD!AH64</f>
        <v>6.67</v>
      </c>
      <c r="L64">
        <f>NDMC_EOD!AG64+NDMC_EOD!AH64</f>
        <v>33.33</v>
      </c>
      <c r="M64">
        <f>TPDDL_EOD!AG64+TPDDL_EOD!AH64</f>
        <v>21.21</v>
      </c>
      <c r="N64">
        <f t="shared" si="0"/>
        <v>110.00999999999999</v>
      </c>
      <c r="O64" s="154">
        <f t="shared" si="1"/>
        <v>-9.9999999999909051E-3</v>
      </c>
      <c r="P64">
        <v>31.117171166257616</v>
      </c>
      <c r="Q64">
        <v>17.678392873375149</v>
      </c>
      <c r="R64">
        <v>6.6693936914825933</v>
      </c>
      <c r="S64">
        <v>33.32697027542951</v>
      </c>
      <c r="T64">
        <v>21.208071993455142</v>
      </c>
      <c r="U64" s="156">
        <f t="shared" si="2"/>
        <v>110.00000000000003</v>
      </c>
      <c r="V64" s="154">
        <f t="shared" si="3"/>
        <v>0</v>
      </c>
    </row>
    <row r="65" spans="1:22">
      <c r="A65" t="s">
        <v>107</v>
      </c>
      <c r="B65">
        <f>PPCL!B65</f>
        <v>110</v>
      </c>
      <c r="C65">
        <f>PPCL!C65</f>
        <v>0</v>
      </c>
      <c r="D65">
        <f>PPCL!M65</f>
        <v>110</v>
      </c>
      <c r="E65">
        <f>PPCL!N65</f>
        <v>0</v>
      </c>
      <c r="F65">
        <f t="shared" si="4"/>
        <v>110</v>
      </c>
      <c r="G65">
        <f t="shared" si="5"/>
        <v>110</v>
      </c>
      <c r="H65" s="154"/>
      <c r="I65">
        <f>BRPL_EOD!AG65+BRPL_EOD!AH65</f>
        <v>31.12</v>
      </c>
      <c r="J65">
        <f>BYPL_EOD!AG65+BYPL_EOD!AH65</f>
        <v>17.68</v>
      </c>
      <c r="K65">
        <f>MES_EOD!AG65+MES_EOD!AH65</f>
        <v>6.67</v>
      </c>
      <c r="L65">
        <f>NDMC_EOD!AG65+NDMC_EOD!AH65</f>
        <v>33.33</v>
      </c>
      <c r="M65">
        <f>TPDDL_EOD!AG65+TPDDL_EOD!AH65</f>
        <v>21.21</v>
      </c>
      <c r="N65">
        <f t="shared" si="0"/>
        <v>110.00999999999999</v>
      </c>
      <c r="O65" s="154">
        <f t="shared" si="1"/>
        <v>-9.9999999999909051E-3</v>
      </c>
      <c r="P65">
        <v>31.117171166257616</v>
      </c>
      <c r="Q65">
        <v>17.678392873375149</v>
      </c>
      <c r="R65">
        <v>6.6693936914825933</v>
      </c>
      <c r="S65">
        <v>33.32697027542951</v>
      </c>
      <c r="T65">
        <v>21.208071993455142</v>
      </c>
      <c r="U65" s="156">
        <f t="shared" si="2"/>
        <v>110.00000000000003</v>
      </c>
      <c r="V65" s="154">
        <f t="shared" si="3"/>
        <v>0</v>
      </c>
    </row>
    <row r="66" spans="1:22">
      <c r="A66" t="s">
        <v>108</v>
      </c>
      <c r="B66">
        <f>PPCL!B66</f>
        <v>110</v>
      </c>
      <c r="C66">
        <f>PPCL!C66</f>
        <v>0</v>
      </c>
      <c r="D66">
        <f>PPCL!M66</f>
        <v>110</v>
      </c>
      <c r="E66">
        <f>PPCL!N66</f>
        <v>0</v>
      </c>
      <c r="F66">
        <f t="shared" si="4"/>
        <v>110</v>
      </c>
      <c r="G66">
        <f t="shared" si="5"/>
        <v>110</v>
      </c>
      <c r="H66" s="154"/>
      <c r="I66">
        <f>BRPL_EOD!AG66+BRPL_EOD!AH66</f>
        <v>31.12</v>
      </c>
      <c r="J66">
        <f>BYPL_EOD!AG66+BYPL_EOD!AH66</f>
        <v>17.68</v>
      </c>
      <c r="K66">
        <f>MES_EOD!AG66+MES_EOD!AH66</f>
        <v>6.67</v>
      </c>
      <c r="L66">
        <f>NDMC_EOD!AG66+NDMC_EOD!AH66</f>
        <v>33.33</v>
      </c>
      <c r="M66">
        <f>TPDDL_EOD!AG66+TPDDL_EOD!AH66</f>
        <v>21.21</v>
      </c>
      <c r="N66">
        <f t="shared" si="0"/>
        <v>110.00999999999999</v>
      </c>
      <c r="O66" s="154">
        <f t="shared" si="1"/>
        <v>-9.9999999999909051E-3</v>
      </c>
      <c r="P66">
        <v>31.117171166257616</v>
      </c>
      <c r="Q66">
        <v>17.678392873375149</v>
      </c>
      <c r="R66">
        <v>6.6693936914825933</v>
      </c>
      <c r="S66">
        <v>33.32697027542951</v>
      </c>
      <c r="T66">
        <v>21.208071993455142</v>
      </c>
      <c r="U66" s="156">
        <f t="shared" si="2"/>
        <v>110.00000000000003</v>
      </c>
      <c r="V66" s="154">
        <f t="shared" si="3"/>
        <v>0</v>
      </c>
    </row>
    <row r="67" spans="1:22">
      <c r="A67" t="s">
        <v>109</v>
      </c>
      <c r="B67">
        <f>PPCL!B67</f>
        <v>110</v>
      </c>
      <c r="C67">
        <f>PPCL!C67</f>
        <v>0</v>
      </c>
      <c r="D67">
        <f>PPCL!M67</f>
        <v>110</v>
      </c>
      <c r="E67">
        <f>PPCL!N67</f>
        <v>0</v>
      </c>
      <c r="F67">
        <f t="shared" si="4"/>
        <v>110</v>
      </c>
      <c r="G67">
        <f t="shared" si="5"/>
        <v>110</v>
      </c>
      <c r="H67" s="154"/>
      <c r="I67">
        <f>BRPL_EOD!AG67+BRPL_EOD!AH67</f>
        <v>31.12</v>
      </c>
      <c r="J67">
        <f>BYPL_EOD!AG67+BYPL_EOD!AH67</f>
        <v>17.68</v>
      </c>
      <c r="K67">
        <f>MES_EOD!AG67+MES_EOD!AH67</f>
        <v>6.67</v>
      </c>
      <c r="L67">
        <f>NDMC_EOD!AG67+NDMC_EOD!AH67</f>
        <v>33.33</v>
      </c>
      <c r="M67">
        <f>TPDDL_EOD!AG67+TPDDL_EOD!AH67</f>
        <v>21.21</v>
      </c>
      <c r="N67">
        <f t="shared" ref="N67:N98" si="6">SUM(I67:M67)</f>
        <v>110.00999999999999</v>
      </c>
      <c r="O67" s="154">
        <f t="shared" ref="O67:O98" si="7">G67-N67</f>
        <v>-9.9999999999909051E-3</v>
      </c>
      <c r="P67">
        <v>31.117171166257616</v>
      </c>
      <c r="Q67">
        <v>17.678392873375149</v>
      </c>
      <c r="R67">
        <v>6.6693936914825933</v>
      </c>
      <c r="S67">
        <v>33.32697027542951</v>
      </c>
      <c r="T67">
        <v>21.208071993455142</v>
      </c>
      <c r="U67" s="156">
        <f t="shared" ref="U67:U98" si="8">SUM(P67:T67)</f>
        <v>110.00000000000003</v>
      </c>
      <c r="V67" s="154">
        <f t="shared" ref="V67:V99" si="9">G67-U67</f>
        <v>0</v>
      </c>
    </row>
    <row r="68" spans="1:22">
      <c r="A68" t="s">
        <v>110</v>
      </c>
      <c r="B68">
        <f>PPCL!B68</f>
        <v>110</v>
      </c>
      <c r="C68">
        <f>PPCL!C68</f>
        <v>0</v>
      </c>
      <c r="D68">
        <f>PPCL!M68</f>
        <v>110</v>
      </c>
      <c r="E68">
        <f>PPCL!N68</f>
        <v>0</v>
      </c>
      <c r="F68">
        <f t="shared" ref="F68:F98" si="10">B68+C68</f>
        <v>110</v>
      </c>
      <c r="G68">
        <f t="shared" ref="G68:G98" si="11">D68+E68</f>
        <v>110</v>
      </c>
      <c r="H68" s="154"/>
      <c r="I68">
        <f>BRPL_EOD!AG68+BRPL_EOD!AH68</f>
        <v>31.12</v>
      </c>
      <c r="J68">
        <f>BYPL_EOD!AG68+BYPL_EOD!AH68</f>
        <v>17.68</v>
      </c>
      <c r="K68">
        <f>MES_EOD!AG68+MES_EOD!AH68</f>
        <v>6.67</v>
      </c>
      <c r="L68">
        <f>NDMC_EOD!AG68+NDMC_EOD!AH68</f>
        <v>33.33</v>
      </c>
      <c r="M68">
        <f>TPDDL_EOD!AG68+TPDDL_EOD!AH68</f>
        <v>21.21</v>
      </c>
      <c r="N68">
        <f t="shared" si="6"/>
        <v>110.00999999999999</v>
      </c>
      <c r="O68" s="154">
        <f t="shared" si="7"/>
        <v>-9.9999999999909051E-3</v>
      </c>
      <c r="P68">
        <v>31.117171166257616</v>
      </c>
      <c r="Q68">
        <v>17.678392873375149</v>
      </c>
      <c r="R68">
        <v>6.6693936914825933</v>
      </c>
      <c r="S68">
        <v>33.32697027542951</v>
      </c>
      <c r="T68">
        <v>21.208071993455142</v>
      </c>
      <c r="U68" s="156">
        <f t="shared" si="8"/>
        <v>110.00000000000003</v>
      </c>
      <c r="V68" s="154">
        <f t="shared" si="9"/>
        <v>0</v>
      </c>
    </row>
    <row r="69" spans="1:22">
      <c r="A69" t="s">
        <v>111</v>
      </c>
      <c r="B69">
        <f>PPCL!B69</f>
        <v>110</v>
      </c>
      <c r="C69">
        <f>PPCL!C69</f>
        <v>0</v>
      </c>
      <c r="D69">
        <f>PPCL!M69</f>
        <v>110</v>
      </c>
      <c r="E69">
        <f>PPCL!N69</f>
        <v>0</v>
      </c>
      <c r="F69">
        <f t="shared" si="10"/>
        <v>110</v>
      </c>
      <c r="G69">
        <f t="shared" si="11"/>
        <v>110</v>
      </c>
      <c r="H69" s="154"/>
      <c r="I69">
        <f>BRPL_EOD!AG69+BRPL_EOD!AH69</f>
        <v>31.12</v>
      </c>
      <c r="J69">
        <f>BYPL_EOD!AG69+BYPL_EOD!AH69</f>
        <v>17.68</v>
      </c>
      <c r="K69">
        <f>MES_EOD!AG69+MES_EOD!AH69</f>
        <v>6.67</v>
      </c>
      <c r="L69">
        <f>NDMC_EOD!AG69+NDMC_EOD!AH69</f>
        <v>33.33</v>
      </c>
      <c r="M69">
        <f>TPDDL_EOD!AG69+TPDDL_EOD!AH69</f>
        <v>21.21</v>
      </c>
      <c r="N69">
        <f t="shared" si="6"/>
        <v>110.00999999999999</v>
      </c>
      <c r="O69" s="154">
        <f t="shared" si="7"/>
        <v>-9.9999999999909051E-3</v>
      </c>
      <c r="P69">
        <v>31.117171166257616</v>
      </c>
      <c r="Q69">
        <v>17.678392873375149</v>
      </c>
      <c r="R69">
        <v>6.6693936914825933</v>
      </c>
      <c r="S69">
        <v>33.32697027542951</v>
      </c>
      <c r="T69">
        <v>21.208071993455142</v>
      </c>
      <c r="U69" s="156">
        <f t="shared" si="8"/>
        <v>110.00000000000003</v>
      </c>
      <c r="V69" s="154">
        <f t="shared" si="9"/>
        <v>0</v>
      </c>
    </row>
    <row r="70" spans="1:22">
      <c r="A70" t="s">
        <v>112</v>
      </c>
      <c r="B70">
        <f>PPCL!B70</f>
        <v>110</v>
      </c>
      <c r="C70">
        <f>PPCL!C70</f>
        <v>0</v>
      </c>
      <c r="D70">
        <f>PPCL!M70</f>
        <v>110</v>
      </c>
      <c r="E70">
        <f>PPCL!N70</f>
        <v>0</v>
      </c>
      <c r="F70">
        <f t="shared" si="10"/>
        <v>110</v>
      </c>
      <c r="G70">
        <f t="shared" si="11"/>
        <v>110</v>
      </c>
      <c r="H70" s="154"/>
      <c r="I70">
        <f>BRPL_EOD!AG70+BRPL_EOD!AH70</f>
        <v>31.12</v>
      </c>
      <c r="J70">
        <f>BYPL_EOD!AG70+BYPL_EOD!AH70</f>
        <v>17.68</v>
      </c>
      <c r="K70">
        <f>MES_EOD!AG70+MES_EOD!AH70</f>
        <v>6.67</v>
      </c>
      <c r="L70">
        <f>NDMC_EOD!AG70+NDMC_EOD!AH70</f>
        <v>33.33</v>
      </c>
      <c r="M70">
        <f>TPDDL_EOD!AG70+TPDDL_EOD!AH70</f>
        <v>21.21</v>
      </c>
      <c r="N70">
        <f t="shared" si="6"/>
        <v>110.00999999999999</v>
      </c>
      <c r="O70" s="154">
        <f t="shared" si="7"/>
        <v>-9.9999999999909051E-3</v>
      </c>
      <c r="P70">
        <v>31.117171166257616</v>
      </c>
      <c r="Q70">
        <v>17.678392873375149</v>
      </c>
      <c r="R70">
        <v>6.6693936914825933</v>
      </c>
      <c r="S70">
        <v>33.32697027542951</v>
      </c>
      <c r="T70">
        <v>21.208071993455142</v>
      </c>
      <c r="U70" s="156">
        <f t="shared" si="8"/>
        <v>110.00000000000003</v>
      </c>
      <c r="V70" s="154">
        <f t="shared" si="9"/>
        <v>0</v>
      </c>
    </row>
    <row r="71" spans="1:22">
      <c r="A71" t="s">
        <v>113</v>
      </c>
      <c r="B71">
        <f>PPCL!B71</f>
        <v>110</v>
      </c>
      <c r="C71">
        <f>PPCL!C71</f>
        <v>0</v>
      </c>
      <c r="D71">
        <f>PPCL!M71</f>
        <v>110</v>
      </c>
      <c r="E71">
        <f>PPCL!N71</f>
        <v>0</v>
      </c>
      <c r="F71">
        <f t="shared" si="10"/>
        <v>110</v>
      </c>
      <c r="G71">
        <f t="shared" si="11"/>
        <v>110</v>
      </c>
      <c r="H71" s="154"/>
      <c r="I71">
        <f>BRPL_EOD!AG71+BRPL_EOD!AH71</f>
        <v>31.12</v>
      </c>
      <c r="J71">
        <f>BYPL_EOD!AG71+BYPL_EOD!AH71</f>
        <v>17.68</v>
      </c>
      <c r="K71">
        <f>MES_EOD!AG71+MES_EOD!AH71</f>
        <v>6.67</v>
      </c>
      <c r="L71">
        <f>NDMC_EOD!AG71+NDMC_EOD!AH71</f>
        <v>33.33</v>
      </c>
      <c r="M71">
        <f>TPDDL_EOD!AG71+TPDDL_EOD!AH71</f>
        <v>21.21</v>
      </c>
      <c r="N71">
        <f t="shared" si="6"/>
        <v>110.00999999999999</v>
      </c>
      <c r="O71" s="154">
        <f t="shared" si="7"/>
        <v>-9.9999999999909051E-3</v>
      </c>
      <c r="P71">
        <v>31.117171166257616</v>
      </c>
      <c r="Q71">
        <v>17.678392873375149</v>
      </c>
      <c r="R71">
        <v>6.6693936914825933</v>
      </c>
      <c r="S71">
        <v>33.32697027542951</v>
      </c>
      <c r="T71">
        <v>21.208071993455142</v>
      </c>
      <c r="U71" s="156">
        <f t="shared" si="8"/>
        <v>110.00000000000003</v>
      </c>
      <c r="V71" s="154">
        <f t="shared" si="9"/>
        <v>0</v>
      </c>
    </row>
    <row r="72" spans="1:22">
      <c r="A72" t="s">
        <v>114</v>
      </c>
      <c r="B72">
        <f>PPCL!B72</f>
        <v>110</v>
      </c>
      <c r="C72">
        <f>PPCL!C72</f>
        <v>0</v>
      </c>
      <c r="D72">
        <f>PPCL!M72</f>
        <v>110</v>
      </c>
      <c r="E72">
        <f>PPCL!N72</f>
        <v>0</v>
      </c>
      <c r="F72">
        <f t="shared" si="10"/>
        <v>110</v>
      </c>
      <c r="G72">
        <f t="shared" si="11"/>
        <v>110</v>
      </c>
      <c r="H72" s="154"/>
      <c r="I72">
        <f>BRPL_EOD!AG72+BRPL_EOD!AH72</f>
        <v>31.12</v>
      </c>
      <c r="J72">
        <f>BYPL_EOD!AG72+BYPL_EOD!AH72</f>
        <v>17.68</v>
      </c>
      <c r="K72">
        <f>MES_EOD!AG72+MES_EOD!AH72</f>
        <v>6.67</v>
      </c>
      <c r="L72">
        <f>NDMC_EOD!AG72+NDMC_EOD!AH72</f>
        <v>33.33</v>
      </c>
      <c r="M72">
        <f>TPDDL_EOD!AG72+TPDDL_EOD!AH72</f>
        <v>21.21</v>
      </c>
      <c r="N72">
        <f t="shared" si="6"/>
        <v>110.00999999999999</v>
      </c>
      <c r="O72" s="154">
        <f t="shared" si="7"/>
        <v>-9.9999999999909051E-3</v>
      </c>
      <c r="P72">
        <v>31.117171166257616</v>
      </c>
      <c r="Q72">
        <v>17.678392873375149</v>
      </c>
      <c r="R72">
        <v>6.6693936914825933</v>
      </c>
      <c r="S72">
        <v>33.32697027542951</v>
      </c>
      <c r="T72">
        <v>21.208071993455142</v>
      </c>
      <c r="U72" s="156">
        <f t="shared" si="8"/>
        <v>110.00000000000003</v>
      </c>
      <c r="V72" s="154">
        <f t="shared" si="9"/>
        <v>0</v>
      </c>
    </row>
    <row r="73" spans="1:22">
      <c r="A73" t="s">
        <v>115</v>
      </c>
      <c r="B73">
        <f>PPCL!B73</f>
        <v>110</v>
      </c>
      <c r="C73">
        <f>PPCL!C73</f>
        <v>0</v>
      </c>
      <c r="D73">
        <f>PPCL!M73</f>
        <v>110</v>
      </c>
      <c r="E73">
        <f>PPCL!N73</f>
        <v>0</v>
      </c>
      <c r="F73">
        <f t="shared" si="10"/>
        <v>110</v>
      </c>
      <c r="G73">
        <f t="shared" si="11"/>
        <v>110</v>
      </c>
      <c r="H73" s="154"/>
      <c r="I73">
        <f>BRPL_EOD!AG73+BRPL_EOD!AH73</f>
        <v>31.12</v>
      </c>
      <c r="J73">
        <f>BYPL_EOD!AG73+BYPL_EOD!AH73</f>
        <v>17.68</v>
      </c>
      <c r="K73">
        <f>MES_EOD!AG73+MES_EOD!AH73</f>
        <v>6.67</v>
      </c>
      <c r="L73">
        <f>NDMC_EOD!AG73+NDMC_EOD!AH73</f>
        <v>33.33</v>
      </c>
      <c r="M73">
        <f>TPDDL_EOD!AG73+TPDDL_EOD!AH73</f>
        <v>21.21</v>
      </c>
      <c r="N73">
        <f t="shared" si="6"/>
        <v>110.00999999999999</v>
      </c>
      <c r="O73" s="154">
        <f t="shared" si="7"/>
        <v>-9.9999999999909051E-3</v>
      </c>
      <c r="P73">
        <v>31.117171166257616</v>
      </c>
      <c r="Q73">
        <v>17.678392873375149</v>
      </c>
      <c r="R73">
        <v>6.6693936914825933</v>
      </c>
      <c r="S73">
        <v>33.32697027542951</v>
      </c>
      <c r="T73">
        <v>21.208071993455142</v>
      </c>
      <c r="U73" s="156">
        <f t="shared" si="8"/>
        <v>110.00000000000003</v>
      </c>
      <c r="V73" s="154">
        <f t="shared" si="9"/>
        <v>0</v>
      </c>
    </row>
    <row r="74" spans="1:22">
      <c r="A74" t="s">
        <v>116</v>
      </c>
      <c r="B74">
        <f>PPCL!B74</f>
        <v>110</v>
      </c>
      <c r="C74">
        <f>PPCL!C74</f>
        <v>0</v>
      </c>
      <c r="D74">
        <f>PPCL!M74</f>
        <v>110</v>
      </c>
      <c r="E74">
        <f>PPCL!N74</f>
        <v>0</v>
      </c>
      <c r="F74">
        <f t="shared" si="10"/>
        <v>110</v>
      </c>
      <c r="G74">
        <f t="shared" si="11"/>
        <v>110</v>
      </c>
      <c r="H74" s="154"/>
      <c r="I74">
        <f>BRPL_EOD!AG74+BRPL_EOD!AH74</f>
        <v>31.12</v>
      </c>
      <c r="J74">
        <f>BYPL_EOD!AG74+BYPL_EOD!AH74</f>
        <v>17.68</v>
      </c>
      <c r="K74">
        <f>MES_EOD!AG74+MES_EOD!AH74</f>
        <v>6.67</v>
      </c>
      <c r="L74">
        <f>NDMC_EOD!AG74+NDMC_EOD!AH74</f>
        <v>33.33</v>
      </c>
      <c r="M74">
        <f>TPDDL_EOD!AG74+TPDDL_EOD!AH74</f>
        <v>21.21</v>
      </c>
      <c r="N74">
        <f t="shared" si="6"/>
        <v>110.00999999999999</v>
      </c>
      <c r="O74" s="154">
        <f t="shared" si="7"/>
        <v>-9.9999999999909051E-3</v>
      </c>
      <c r="P74">
        <v>31.117171166257616</v>
      </c>
      <c r="Q74">
        <v>17.678392873375149</v>
      </c>
      <c r="R74">
        <v>6.6693936914825933</v>
      </c>
      <c r="S74">
        <v>33.32697027542951</v>
      </c>
      <c r="T74">
        <v>21.208071993455142</v>
      </c>
      <c r="U74" s="156">
        <f t="shared" si="8"/>
        <v>110.00000000000003</v>
      </c>
      <c r="V74" s="154">
        <f t="shared" si="9"/>
        <v>0</v>
      </c>
    </row>
    <row r="75" spans="1:22">
      <c r="A75" t="s">
        <v>117</v>
      </c>
      <c r="B75">
        <f>PPCL!B75</f>
        <v>110</v>
      </c>
      <c r="C75">
        <f>PPCL!C75</f>
        <v>0</v>
      </c>
      <c r="D75">
        <f>PPCL!M75</f>
        <v>110</v>
      </c>
      <c r="E75">
        <f>PPCL!N75</f>
        <v>0</v>
      </c>
      <c r="F75">
        <f t="shared" si="10"/>
        <v>110</v>
      </c>
      <c r="G75">
        <f t="shared" si="11"/>
        <v>110</v>
      </c>
      <c r="H75" s="154"/>
      <c r="I75">
        <f>BRPL_EOD!AG75+BRPL_EOD!AH75</f>
        <v>31.12</v>
      </c>
      <c r="J75">
        <f>BYPL_EOD!AG75+BYPL_EOD!AH75</f>
        <v>17.68</v>
      </c>
      <c r="K75">
        <f>MES_EOD!AG75+MES_EOD!AH75</f>
        <v>6.67</v>
      </c>
      <c r="L75">
        <f>NDMC_EOD!AG75+NDMC_EOD!AH75</f>
        <v>33.33</v>
      </c>
      <c r="M75">
        <f>TPDDL_EOD!AG75+TPDDL_EOD!AH75</f>
        <v>21.21</v>
      </c>
      <c r="N75">
        <f t="shared" si="6"/>
        <v>110.00999999999999</v>
      </c>
      <c r="O75" s="154">
        <f t="shared" si="7"/>
        <v>-9.9999999999909051E-3</v>
      </c>
      <c r="P75">
        <v>31.117171166257616</v>
      </c>
      <c r="Q75">
        <v>17.678392873375149</v>
      </c>
      <c r="R75">
        <v>6.6693936914825933</v>
      </c>
      <c r="S75">
        <v>33.32697027542951</v>
      </c>
      <c r="T75">
        <v>21.208071993455142</v>
      </c>
      <c r="U75" s="156">
        <f t="shared" si="8"/>
        <v>110.00000000000003</v>
      </c>
      <c r="V75" s="154">
        <f t="shared" si="9"/>
        <v>0</v>
      </c>
    </row>
    <row r="76" spans="1:22">
      <c r="A76" t="s">
        <v>118</v>
      </c>
      <c r="B76">
        <f>PPCL!B76</f>
        <v>110</v>
      </c>
      <c r="C76">
        <f>PPCL!C76</f>
        <v>0</v>
      </c>
      <c r="D76">
        <f>PPCL!M76</f>
        <v>110</v>
      </c>
      <c r="E76">
        <f>PPCL!N76</f>
        <v>0</v>
      </c>
      <c r="F76">
        <f t="shared" si="10"/>
        <v>110</v>
      </c>
      <c r="G76">
        <f t="shared" si="11"/>
        <v>110</v>
      </c>
      <c r="H76" s="154"/>
      <c r="I76">
        <f>BRPL_EOD!AG76+BRPL_EOD!AH76</f>
        <v>31.12</v>
      </c>
      <c r="J76">
        <f>BYPL_EOD!AG76+BYPL_EOD!AH76</f>
        <v>17.68</v>
      </c>
      <c r="K76">
        <f>MES_EOD!AG76+MES_EOD!AH76</f>
        <v>6.67</v>
      </c>
      <c r="L76">
        <f>NDMC_EOD!AG76+NDMC_EOD!AH76</f>
        <v>33.33</v>
      </c>
      <c r="M76">
        <f>TPDDL_EOD!AG76+TPDDL_EOD!AH76</f>
        <v>21.21</v>
      </c>
      <c r="N76">
        <f t="shared" si="6"/>
        <v>110.00999999999999</v>
      </c>
      <c r="O76" s="154">
        <f t="shared" si="7"/>
        <v>-9.9999999999909051E-3</v>
      </c>
      <c r="P76">
        <v>31.117171166257616</v>
      </c>
      <c r="Q76">
        <v>17.678392873375149</v>
      </c>
      <c r="R76">
        <v>6.6693936914825933</v>
      </c>
      <c r="S76">
        <v>33.32697027542951</v>
      </c>
      <c r="T76">
        <v>21.208071993455142</v>
      </c>
      <c r="U76" s="156">
        <f t="shared" si="8"/>
        <v>110.00000000000003</v>
      </c>
      <c r="V76" s="154">
        <f t="shared" si="9"/>
        <v>0</v>
      </c>
    </row>
    <row r="77" spans="1:22">
      <c r="A77" t="s">
        <v>119</v>
      </c>
      <c r="B77">
        <f>PPCL!B77</f>
        <v>110</v>
      </c>
      <c r="C77">
        <f>PPCL!C77</f>
        <v>0</v>
      </c>
      <c r="D77">
        <f>PPCL!M77</f>
        <v>110</v>
      </c>
      <c r="E77">
        <f>PPCL!N77</f>
        <v>0</v>
      </c>
      <c r="F77">
        <f t="shared" si="10"/>
        <v>110</v>
      </c>
      <c r="G77">
        <f t="shared" si="11"/>
        <v>110</v>
      </c>
      <c r="H77" s="154"/>
      <c r="I77">
        <f>BRPL_EOD!AG77+BRPL_EOD!AH77</f>
        <v>31.12</v>
      </c>
      <c r="J77">
        <f>BYPL_EOD!AG77+BYPL_EOD!AH77</f>
        <v>17.68</v>
      </c>
      <c r="K77">
        <f>MES_EOD!AG77+MES_EOD!AH77</f>
        <v>6.67</v>
      </c>
      <c r="L77">
        <f>NDMC_EOD!AG77+NDMC_EOD!AH77</f>
        <v>33.33</v>
      </c>
      <c r="M77">
        <f>TPDDL_EOD!AG77+TPDDL_EOD!AH77</f>
        <v>21.21</v>
      </c>
      <c r="N77">
        <f t="shared" si="6"/>
        <v>110.00999999999999</v>
      </c>
      <c r="O77" s="154">
        <f t="shared" si="7"/>
        <v>-9.9999999999909051E-3</v>
      </c>
      <c r="P77">
        <v>31.117171166257616</v>
      </c>
      <c r="Q77">
        <v>17.678392873375149</v>
      </c>
      <c r="R77">
        <v>6.6693936914825933</v>
      </c>
      <c r="S77">
        <v>33.32697027542951</v>
      </c>
      <c r="T77">
        <v>21.208071993455142</v>
      </c>
      <c r="U77" s="156">
        <f t="shared" si="8"/>
        <v>110.00000000000003</v>
      </c>
      <c r="V77" s="154">
        <f t="shared" si="9"/>
        <v>0</v>
      </c>
    </row>
    <row r="78" spans="1:22">
      <c r="A78" t="s">
        <v>120</v>
      </c>
      <c r="B78">
        <f>PPCL!B78</f>
        <v>110</v>
      </c>
      <c r="C78">
        <f>PPCL!C78</f>
        <v>0</v>
      </c>
      <c r="D78">
        <f>PPCL!M78</f>
        <v>110</v>
      </c>
      <c r="E78">
        <f>PPCL!N78</f>
        <v>0</v>
      </c>
      <c r="F78">
        <f t="shared" si="10"/>
        <v>110</v>
      </c>
      <c r="G78">
        <f t="shared" si="11"/>
        <v>110</v>
      </c>
      <c r="H78" s="154"/>
      <c r="I78">
        <f>BRPL_EOD!AG78+BRPL_EOD!AH78</f>
        <v>31.12</v>
      </c>
      <c r="J78">
        <f>BYPL_EOD!AG78+BYPL_EOD!AH78</f>
        <v>17.68</v>
      </c>
      <c r="K78">
        <f>MES_EOD!AG78+MES_EOD!AH78</f>
        <v>6.67</v>
      </c>
      <c r="L78">
        <f>NDMC_EOD!AG78+NDMC_EOD!AH78</f>
        <v>33.33</v>
      </c>
      <c r="M78">
        <f>TPDDL_EOD!AG78+TPDDL_EOD!AH78</f>
        <v>21.21</v>
      </c>
      <c r="N78">
        <f t="shared" si="6"/>
        <v>110.00999999999999</v>
      </c>
      <c r="O78" s="154">
        <f t="shared" si="7"/>
        <v>-9.9999999999909051E-3</v>
      </c>
      <c r="P78">
        <v>31.117171166257616</v>
      </c>
      <c r="Q78">
        <v>17.678392873375149</v>
      </c>
      <c r="R78">
        <v>6.6693936914825933</v>
      </c>
      <c r="S78">
        <v>33.32697027542951</v>
      </c>
      <c r="T78">
        <v>21.208071993455142</v>
      </c>
      <c r="U78" s="156">
        <f t="shared" si="8"/>
        <v>110.00000000000003</v>
      </c>
      <c r="V78" s="154">
        <f t="shared" si="9"/>
        <v>0</v>
      </c>
    </row>
    <row r="79" spans="1:22">
      <c r="A79" t="s">
        <v>121</v>
      </c>
      <c r="B79">
        <f>PPCL!B79</f>
        <v>110</v>
      </c>
      <c r="C79">
        <f>PPCL!C79</f>
        <v>0</v>
      </c>
      <c r="D79">
        <f>PPCL!M79</f>
        <v>110</v>
      </c>
      <c r="E79">
        <f>PPCL!N79</f>
        <v>0</v>
      </c>
      <c r="F79">
        <f t="shared" si="10"/>
        <v>110</v>
      </c>
      <c r="G79">
        <f t="shared" si="11"/>
        <v>110</v>
      </c>
      <c r="H79" s="154"/>
      <c r="I79">
        <f>BRPL_EOD!AG79+BRPL_EOD!AH79</f>
        <v>31.12</v>
      </c>
      <c r="J79">
        <f>BYPL_EOD!AG79+BYPL_EOD!AH79</f>
        <v>17.68</v>
      </c>
      <c r="K79">
        <f>MES_EOD!AG79+MES_EOD!AH79</f>
        <v>6.67</v>
      </c>
      <c r="L79">
        <f>NDMC_EOD!AG79+NDMC_EOD!AH79</f>
        <v>33.33</v>
      </c>
      <c r="M79">
        <f>TPDDL_EOD!AG79+TPDDL_EOD!AH79</f>
        <v>21.21</v>
      </c>
      <c r="N79">
        <f t="shared" si="6"/>
        <v>110.00999999999999</v>
      </c>
      <c r="O79" s="154">
        <f t="shared" si="7"/>
        <v>-9.9999999999909051E-3</v>
      </c>
      <c r="P79">
        <v>31.117171166257616</v>
      </c>
      <c r="Q79">
        <v>17.678392873375149</v>
      </c>
      <c r="R79">
        <v>6.6693936914825933</v>
      </c>
      <c r="S79">
        <v>33.32697027542951</v>
      </c>
      <c r="T79">
        <v>21.208071993455142</v>
      </c>
      <c r="U79" s="156">
        <f t="shared" si="8"/>
        <v>110.00000000000003</v>
      </c>
      <c r="V79" s="154">
        <f t="shared" si="9"/>
        <v>0</v>
      </c>
    </row>
    <row r="80" spans="1:22">
      <c r="A80" t="s">
        <v>122</v>
      </c>
      <c r="B80">
        <f>PPCL!B80</f>
        <v>110</v>
      </c>
      <c r="C80">
        <f>PPCL!C80</f>
        <v>0</v>
      </c>
      <c r="D80">
        <f>PPCL!M80</f>
        <v>110</v>
      </c>
      <c r="E80">
        <f>PPCL!N80</f>
        <v>0</v>
      </c>
      <c r="F80">
        <f t="shared" si="10"/>
        <v>110</v>
      </c>
      <c r="G80">
        <f t="shared" si="11"/>
        <v>110</v>
      </c>
      <c r="H80" s="154"/>
      <c r="I80">
        <f>BRPL_EOD!AG80+BRPL_EOD!AH80</f>
        <v>31.12</v>
      </c>
      <c r="J80">
        <f>BYPL_EOD!AG80+BYPL_EOD!AH80</f>
        <v>17.68</v>
      </c>
      <c r="K80">
        <f>MES_EOD!AG80+MES_EOD!AH80</f>
        <v>6.67</v>
      </c>
      <c r="L80">
        <f>NDMC_EOD!AG80+NDMC_EOD!AH80</f>
        <v>33.33</v>
      </c>
      <c r="M80">
        <f>TPDDL_EOD!AG80+TPDDL_EOD!AH80</f>
        <v>21.21</v>
      </c>
      <c r="N80">
        <f t="shared" si="6"/>
        <v>110.00999999999999</v>
      </c>
      <c r="O80" s="154">
        <f t="shared" si="7"/>
        <v>-9.9999999999909051E-3</v>
      </c>
      <c r="P80">
        <v>31.117171166257616</v>
      </c>
      <c r="Q80">
        <v>17.678392873375149</v>
      </c>
      <c r="R80">
        <v>6.6693936914825933</v>
      </c>
      <c r="S80">
        <v>33.32697027542951</v>
      </c>
      <c r="T80">
        <v>21.208071993455142</v>
      </c>
      <c r="U80" s="156">
        <f t="shared" si="8"/>
        <v>110.00000000000003</v>
      </c>
      <c r="V80" s="154">
        <f t="shared" si="9"/>
        <v>0</v>
      </c>
    </row>
    <row r="81" spans="1:22">
      <c r="A81" t="s">
        <v>123</v>
      </c>
      <c r="B81">
        <f>PPCL!B81</f>
        <v>110</v>
      </c>
      <c r="C81">
        <f>PPCL!C81</f>
        <v>0</v>
      </c>
      <c r="D81">
        <f>PPCL!M81</f>
        <v>110</v>
      </c>
      <c r="E81">
        <f>PPCL!N81</f>
        <v>0</v>
      </c>
      <c r="F81">
        <f t="shared" si="10"/>
        <v>110</v>
      </c>
      <c r="G81">
        <f t="shared" si="11"/>
        <v>110</v>
      </c>
      <c r="H81" s="154"/>
      <c r="I81">
        <f>BRPL_EOD!AG81+BRPL_EOD!AH81</f>
        <v>31.12</v>
      </c>
      <c r="J81">
        <f>BYPL_EOD!AG81+BYPL_EOD!AH81</f>
        <v>17.68</v>
      </c>
      <c r="K81">
        <f>MES_EOD!AG81+MES_EOD!AH81</f>
        <v>6.67</v>
      </c>
      <c r="L81">
        <f>NDMC_EOD!AG81+NDMC_EOD!AH81</f>
        <v>33.33</v>
      </c>
      <c r="M81">
        <f>TPDDL_EOD!AG81+TPDDL_EOD!AH81</f>
        <v>21.21</v>
      </c>
      <c r="N81">
        <f t="shared" si="6"/>
        <v>110.00999999999999</v>
      </c>
      <c r="O81" s="154">
        <f t="shared" si="7"/>
        <v>-9.9999999999909051E-3</v>
      </c>
      <c r="P81">
        <v>31.117171166257616</v>
      </c>
      <c r="Q81">
        <v>17.678392873375149</v>
      </c>
      <c r="R81">
        <v>6.6693936914825933</v>
      </c>
      <c r="S81">
        <v>33.32697027542951</v>
      </c>
      <c r="T81">
        <v>21.208071993455142</v>
      </c>
      <c r="U81" s="156">
        <f t="shared" si="8"/>
        <v>110.00000000000003</v>
      </c>
      <c r="V81" s="154">
        <f t="shared" si="9"/>
        <v>0</v>
      </c>
    </row>
    <row r="82" spans="1:22">
      <c r="A82" t="s">
        <v>124</v>
      </c>
      <c r="B82">
        <f>PPCL!B82</f>
        <v>110</v>
      </c>
      <c r="C82">
        <f>PPCL!C82</f>
        <v>0</v>
      </c>
      <c r="D82">
        <f>PPCL!M82</f>
        <v>110</v>
      </c>
      <c r="E82">
        <f>PPCL!N82</f>
        <v>0</v>
      </c>
      <c r="F82">
        <f t="shared" si="10"/>
        <v>110</v>
      </c>
      <c r="G82">
        <f t="shared" si="11"/>
        <v>110</v>
      </c>
      <c r="H82" s="154"/>
      <c r="I82">
        <f>BRPL_EOD!AG82+BRPL_EOD!AH82</f>
        <v>31.12</v>
      </c>
      <c r="J82">
        <f>BYPL_EOD!AG82+BYPL_EOD!AH82</f>
        <v>17.68</v>
      </c>
      <c r="K82">
        <f>MES_EOD!AG82+MES_EOD!AH82</f>
        <v>6.67</v>
      </c>
      <c r="L82">
        <f>NDMC_EOD!AG82+NDMC_EOD!AH82</f>
        <v>33.33</v>
      </c>
      <c r="M82">
        <f>TPDDL_EOD!AG82+TPDDL_EOD!AH82</f>
        <v>21.21</v>
      </c>
      <c r="N82">
        <f t="shared" si="6"/>
        <v>110.00999999999999</v>
      </c>
      <c r="O82" s="154">
        <f t="shared" si="7"/>
        <v>-9.9999999999909051E-3</v>
      </c>
      <c r="P82">
        <v>31.117171166257616</v>
      </c>
      <c r="Q82">
        <v>17.678392873375149</v>
      </c>
      <c r="R82">
        <v>6.6693936914825933</v>
      </c>
      <c r="S82">
        <v>33.32697027542951</v>
      </c>
      <c r="T82">
        <v>21.208071993455142</v>
      </c>
      <c r="U82" s="156">
        <f t="shared" si="8"/>
        <v>110.00000000000003</v>
      </c>
      <c r="V82" s="154">
        <f t="shared" si="9"/>
        <v>0</v>
      </c>
    </row>
    <row r="83" spans="1:22">
      <c r="A83" t="s">
        <v>125</v>
      </c>
      <c r="B83">
        <f>PPCL!B83</f>
        <v>110</v>
      </c>
      <c r="C83">
        <f>PPCL!C83</f>
        <v>0</v>
      </c>
      <c r="D83">
        <f>PPCL!M83</f>
        <v>110</v>
      </c>
      <c r="E83">
        <f>PPCL!N83</f>
        <v>0</v>
      </c>
      <c r="F83">
        <f t="shared" si="10"/>
        <v>110</v>
      </c>
      <c r="G83">
        <f t="shared" si="11"/>
        <v>110</v>
      </c>
      <c r="H83" s="154"/>
      <c r="I83">
        <f>BRPL_EOD!AG83+BRPL_EOD!AH83</f>
        <v>31.12</v>
      </c>
      <c r="J83">
        <f>BYPL_EOD!AG83+BYPL_EOD!AH83</f>
        <v>17.68</v>
      </c>
      <c r="K83">
        <f>MES_EOD!AG83+MES_EOD!AH83</f>
        <v>6.67</v>
      </c>
      <c r="L83">
        <f>NDMC_EOD!AG83+NDMC_EOD!AH83</f>
        <v>33.33</v>
      </c>
      <c r="M83">
        <f>TPDDL_EOD!AG83+TPDDL_EOD!AH83</f>
        <v>21.21</v>
      </c>
      <c r="N83">
        <f t="shared" si="6"/>
        <v>110.00999999999999</v>
      </c>
      <c r="O83" s="154">
        <f t="shared" si="7"/>
        <v>-9.9999999999909051E-3</v>
      </c>
      <c r="P83">
        <v>31.117171166257616</v>
      </c>
      <c r="Q83">
        <v>17.678392873375149</v>
      </c>
      <c r="R83">
        <v>6.6693936914825933</v>
      </c>
      <c r="S83">
        <v>33.32697027542951</v>
      </c>
      <c r="T83">
        <v>21.208071993455142</v>
      </c>
      <c r="U83" s="156">
        <f t="shared" si="8"/>
        <v>110.00000000000003</v>
      </c>
      <c r="V83" s="154">
        <f t="shared" si="9"/>
        <v>0</v>
      </c>
    </row>
    <row r="84" spans="1:22">
      <c r="A84" t="s">
        <v>126</v>
      </c>
      <c r="B84">
        <f>PPCL!B84</f>
        <v>110</v>
      </c>
      <c r="C84">
        <f>PPCL!C84</f>
        <v>0</v>
      </c>
      <c r="D84">
        <f>PPCL!M84</f>
        <v>110</v>
      </c>
      <c r="E84">
        <f>PPCL!N84</f>
        <v>0</v>
      </c>
      <c r="F84">
        <f t="shared" si="10"/>
        <v>110</v>
      </c>
      <c r="G84">
        <f t="shared" si="11"/>
        <v>110</v>
      </c>
      <c r="H84" s="154"/>
      <c r="I84">
        <f>BRPL_EOD!AG84+BRPL_EOD!AH84</f>
        <v>31.12</v>
      </c>
      <c r="J84">
        <f>BYPL_EOD!AG84+BYPL_EOD!AH84</f>
        <v>17.68</v>
      </c>
      <c r="K84">
        <f>MES_EOD!AG84+MES_EOD!AH84</f>
        <v>6.67</v>
      </c>
      <c r="L84">
        <f>NDMC_EOD!AG84+NDMC_EOD!AH84</f>
        <v>33.33</v>
      </c>
      <c r="M84">
        <f>TPDDL_EOD!AG84+TPDDL_EOD!AH84</f>
        <v>21.21</v>
      </c>
      <c r="N84">
        <f t="shared" si="6"/>
        <v>110.00999999999999</v>
      </c>
      <c r="O84" s="154">
        <f t="shared" si="7"/>
        <v>-9.9999999999909051E-3</v>
      </c>
      <c r="P84">
        <v>31.117171166257616</v>
      </c>
      <c r="Q84">
        <v>17.678392873375149</v>
      </c>
      <c r="R84">
        <v>6.6693936914825933</v>
      </c>
      <c r="S84">
        <v>33.32697027542951</v>
      </c>
      <c r="T84">
        <v>21.208071993455142</v>
      </c>
      <c r="U84" s="156">
        <f t="shared" si="8"/>
        <v>110.00000000000003</v>
      </c>
      <c r="V84" s="154">
        <f t="shared" si="9"/>
        <v>0</v>
      </c>
    </row>
    <row r="85" spans="1:22">
      <c r="A85" t="s">
        <v>127</v>
      </c>
      <c r="B85">
        <f>PPCL!B85</f>
        <v>110</v>
      </c>
      <c r="C85">
        <f>PPCL!C85</f>
        <v>0</v>
      </c>
      <c r="D85">
        <f>PPCL!M85</f>
        <v>110</v>
      </c>
      <c r="E85">
        <f>PPCL!N85</f>
        <v>0</v>
      </c>
      <c r="F85">
        <f t="shared" si="10"/>
        <v>110</v>
      </c>
      <c r="G85">
        <f t="shared" si="11"/>
        <v>110</v>
      </c>
      <c r="H85" s="154"/>
      <c r="I85">
        <f>BRPL_EOD!AG85+BRPL_EOD!AH85</f>
        <v>31.12</v>
      </c>
      <c r="J85">
        <f>BYPL_EOD!AG85+BYPL_EOD!AH85</f>
        <v>17.68</v>
      </c>
      <c r="K85">
        <f>MES_EOD!AG85+MES_EOD!AH85</f>
        <v>6.67</v>
      </c>
      <c r="L85">
        <f>NDMC_EOD!AG85+NDMC_EOD!AH85</f>
        <v>33.33</v>
      </c>
      <c r="M85">
        <f>TPDDL_EOD!AG85+TPDDL_EOD!AH85</f>
        <v>21.21</v>
      </c>
      <c r="N85">
        <f t="shared" si="6"/>
        <v>110.00999999999999</v>
      </c>
      <c r="O85" s="154">
        <f t="shared" si="7"/>
        <v>-9.9999999999909051E-3</v>
      </c>
      <c r="P85">
        <v>31.117171166257616</v>
      </c>
      <c r="Q85">
        <v>17.678392873375149</v>
      </c>
      <c r="R85">
        <v>6.6693936914825933</v>
      </c>
      <c r="S85">
        <v>33.32697027542951</v>
      </c>
      <c r="T85">
        <v>21.208071993455142</v>
      </c>
      <c r="U85" s="156">
        <f t="shared" si="8"/>
        <v>110.00000000000003</v>
      </c>
      <c r="V85" s="154">
        <f t="shared" si="9"/>
        <v>0</v>
      </c>
    </row>
    <row r="86" spans="1:22">
      <c r="A86" t="s">
        <v>128</v>
      </c>
      <c r="B86">
        <f>PPCL!B86</f>
        <v>110</v>
      </c>
      <c r="C86">
        <f>PPCL!C86</f>
        <v>0</v>
      </c>
      <c r="D86">
        <f>PPCL!M86</f>
        <v>110</v>
      </c>
      <c r="E86">
        <f>PPCL!N86</f>
        <v>0</v>
      </c>
      <c r="F86">
        <f t="shared" si="10"/>
        <v>110</v>
      </c>
      <c r="G86">
        <f t="shared" si="11"/>
        <v>110</v>
      </c>
      <c r="H86" s="154"/>
      <c r="I86">
        <f>BRPL_EOD!AG86+BRPL_EOD!AH86</f>
        <v>31.12</v>
      </c>
      <c r="J86">
        <f>BYPL_EOD!AG86+BYPL_EOD!AH86</f>
        <v>17.68</v>
      </c>
      <c r="K86">
        <f>MES_EOD!AG86+MES_EOD!AH86</f>
        <v>6.67</v>
      </c>
      <c r="L86">
        <f>NDMC_EOD!AG86+NDMC_EOD!AH86</f>
        <v>33.33</v>
      </c>
      <c r="M86">
        <f>TPDDL_EOD!AG86+TPDDL_EOD!AH86</f>
        <v>21.21</v>
      </c>
      <c r="N86">
        <f t="shared" si="6"/>
        <v>110.00999999999999</v>
      </c>
      <c r="O86" s="154">
        <f t="shared" si="7"/>
        <v>-9.9999999999909051E-3</v>
      </c>
      <c r="P86">
        <v>31.117171166257616</v>
      </c>
      <c r="Q86">
        <v>17.678392873375149</v>
      </c>
      <c r="R86">
        <v>6.6693936914825933</v>
      </c>
      <c r="S86">
        <v>33.32697027542951</v>
      </c>
      <c r="T86">
        <v>21.208071993455142</v>
      </c>
      <c r="U86" s="156">
        <f t="shared" si="8"/>
        <v>110.00000000000003</v>
      </c>
      <c r="V86" s="154">
        <f t="shared" si="9"/>
        <v>0</v>
      </c>
    </row>
    <row r="87" spans="1:22">
      <c r="A87" t="s">
        <v>129</v>
      </c>
      <c r="B87">
        <f>PPCL!B87</f>
        <v>110</v>
      </c>
      <c r="C87">
        <f>PPCL!C87</f>
        <v>0</v>
      </c>
      <c r="D87">
        <f>PPCL!M87</f>
        <v>110</v>
      </c>
      <c r="E87">
        <f>PPCL!N87</f>
        <v>0</v>
      </c>
      <c r="F87">
        <f t="shared" si="10"/>
        <v>110</v>
      </c>
      <c r="G87">
        <f t="shared" si="11"/>
        <v>110</v>
      </c>
      <c r="H87" s="154"/>
      <c r="I87">
        <f>BRPL_EOD!AG87+BRPL_EOD!AH87</f>
        <v>31.12</v>
      </c>
      <c r="J87">
        <f>BYPL_EOD!AG87+BYPL_EOD!AH87</f>
        <v>17.68</v>
      </c>
      <c r="K87">
        <f>MES_EOD!AG87+MES_EOD!AH87</f>
        <v>6.67</v>
      </c>
      <c r="L87">
        <f>NDMC_EOD!AG87+NDMC_EOD!AH87</f>
        <v>33.33</v>
      </c>
      <c r="M87">
        <f>TPDDL_EOD!AG87+TPDDL_EOD!AH87</f>
        <v>21.21</v>
      </c>
      <c r="N87">
        <f t="shared" si="6"/>
        <v>110.00999999999999</v>
      </c>
      <c r="O87" s="154">
        <f t="shared" si="7"/>
        <v>-9.9999999999909051E-3</v>
      </c>
      <c r="P87">
        <v>31.117171166257616</v>
      </c>
      <c r="Q87">
        <v>17.678392873375149</v>
      </c>
      <c r="R87">
        <v>6.6693936914825933</v>
      </c>
      <c r="S87">
        <v>33.32697027542951</v>
      </c>
      <c r="T87">
        <v>21.208071993455142</v>
      </c>
      <c r="U87" s="156">
        <f t="shared" si="8"/>
        <v>110.00000000000003</v>
      </c>
      <c r="V87" s="154">
        <f t="shared" si="9"/>
        <v>0</v>
      </c>
    </row>
    <row r="88" spans="1:22">
      <c r="A88" t="s">
        <v>130</v>
      </c>
      <c r="B88">
        <f>PPCL!B88</f>
        <v>110</v>
      </c>
      <c r="C88">
        <f>PPCL!C88</f>
        <v>0</v>
      </c>
      <c r="D88">
        <f>PPCL!M88</f>
        <v>110</v>
      </c>
      <c r="E88">
        <f>PPCL!N88</f>
        <v>0</v>
      </c>
      <c r="F88">
        <f t="shared" si="10"/>
        <v>110</v>
      </c>
      <c r="G88">
        <f t="shared" si="11"/>
        <v>110</v>
      </c>
      <c r="H88" s="154"/>
      <c r="I88">
        <f>BRPL_EOD!AG88+BRPL_EOD!AH88</f>
        <v>31.12</v>
      </c>
      <c r="J88">
        <f>BYPL_EOD!AG88+BYPL_EOD!AH88</f>
        <v>17.68</v>
      </c>
      <c r="K88">
        <f>MES_EOD!AG88+MES_EOD!AH88</f>
        <v>6.67</v>
      </c>
      <c r="L88">
        <f>NDMC_EOD!AG88+NDMC_EOD!AH88</f>
        <v>33.33</v>
      </c>
      <c r="M88">
        <f>TPDDL_EOD!AG88+TPDDL_EOD!AH88</f>
        <v>21.21</v>
      </c>
      <c r="N88">
        <f t="shared" si="6"/>
        <v>110.00999999999999</v>
      </c>
      <c r="O88" s="154">
        <f t="shared" si="7"/>
        <v>-9.9999999999909051E-3</v>
      </c>
      <c r="P88">
        <v>31.117171166257616</v>
      </c>
      <c r="Q88">
        <v>17.678392873375149</v>
      </c>
      <c r="R88">
        <v>6.6693936914825933</v>
      </c>
      <c r="S88">
        <v>33.32697027542951</v>
      </c>
      <c r="T88">
        <v>21.208071993455142</v>
      </c>
      <c r="U88" s="156">
        <f t="shared" si="8"/>
        <v>110.00000000000003</v>
      </c>
      <c r="V88" s="154">
        <f t="shared" si="9"/>
        <v>0</v>
      </c>
    </row>
    <row r="89" spans="1:22">
      <c r="A89" t="s">
        <v>131</v>
      </c>
      <c r="B89">
        <f>PPCL!B89</f>
        <v>110</v>
      </c>
      <c r="C89">
        <f>PPCL!C89</f>
        <v>0</v>
      </c>
      <c r="D89">
        <f>PPCL!M89</f>
        <v>110</v>
      </c>
      <c r="E89">
        <f>PPCL!N89</f>
        <v>0</v>
      </c>
      <c r="F89">
        <f t="shared" si="10"/>
        <v>110</v>
      </c>
      <c r="G89">
        <f t="shared" si="11"/>
        <v>110</v>
      </c>
      <c r="H89" s="154"/>
      <c r="I89">
        <f>BRPL_EOD!AG89+BRPL_EOD!AH89</f>
        <v>31.12</v>
      </c>
      <c r="J89">
        <f>BYPL_EOD!AG89+BYPL_EOD!AH89</f>
        <v>17.68</v>
      </c>
      <c r="K89">
        <f>MES_EOD!AG89+MES_EOD!AH89</f>
        <v>6.67</v>
      </c>
      <c r="L89">
        <f>NDMC_EOD!AG89+NDMC_EOD!AH89</f>
        <v>33.33</v>
      </c>
      <c r="M89">
        <f>TPDDL_EOD!AG89+TPDDL_EOD!AH89</f>
        <v>21.21</v>
      </c>
      <c r="N89">
        <f t="shared" si="6"/>
        <v>110.00999999999999</v>
      </c>
      <c r="O89" s="154">
        <f t="shared" si="7"/>
        <v>-9.9999999999909051E-3</v>
      </c>
      <c r="P89">
        <v>31.117171166257616</v>
      </c>
      <c r="Q89">
        <v>17.678392873375149</v>
      </c>
      <c r="R89">
        <v>6.6693936914825933</v>
      </c>
      <c r="S89">
        <v>33.32697027542951</v>
      </c>
      <c r="T89">
        <v>21.208071993455142</v>
      </c>
      <c r="U89" s="156">
        <f t="shared" si="8"/>
        <v>110.00000000000003</v>
      </c>
      <c r="V89" s="154">
        <f t="shared" si="9"/>
        <v>0</v>
      </c>
    </row>
    <row r="90" spans="1:22">
      <c r="A90" t="s">
        <v>132</v>
      </c>
      <c r="B90">
        <f>PPCL!B90</f>
        <v>110</v>
      </c>
      <c r="C90">
        <f>PPCL!C90</f>
        <v>0</v>
      </c>
      <c r="D90">
        <f>PPCL!M90</f>
        <v>110</v>
      </c>
      <c r="E90">
        <f>PPCL!N90</f>
        <v>0</v>
      </c>
      <c r="F90">
        <f t="shared" si="10"/>
        <v>110</v>
      </c>
      <c r="G90">
        <f t="shared" si="11"/>
        <v>110</v>
      </c>
      <c r="H90" s="154"/>
      <c r="I90">
        <f>BRPL_EOD!AG90+BRPL_EOD!AH90</f>
        <v>31.12</v>
      </c>
      <c r="J90">
        <f>BYPL_EOD!AG90+BYPL_EOD!AH90</f>
        <v>17.68</v>
      </c>
      <c r="K90">
        <f>MES_EOD!AG90+MES_EOD!AH90</f>
        <v>6.67</v>
      </c>
      <c r="L90">
        <f>NDMC_EOD!AG90+NDMC_EOD!AH90</f>
        <v>33.33</v>
      </c>
      <c r="M90">
        <f>TPDDL_EOD!AG90+TPDDL_EOD!AH90</f>
        <v>21.21</v>
      </c>
      <c r="N90">
        <f t="shared" si="6"/>
        <v>110.00999999999999</v>
      </c>
      <c r="O90" s="154">
        <f t="shared" si="7"/>
        <v>-9.9999999999909051E-3</v>
      </c>
      <c r="P90">
        <v>31.117171166257616</v>
      </c>
      <c r="Q90">
        <v>17.678392873375149</v>
      </c>
      <c r="R90">
        <v>6.6693936914825933</v>
      </c>
      <c r="S90">
        <v>33.32697027542951</v>
      </c>
      <c r="T90">
        <v>21.208071993455142</v>
      </c>
      <c r="U90" s="156">
        <f t="shared" si="8"/>
        <v>110.00000000000003</v>
      </c>
      <c r="V90" s="154">
        <f t="shared" si="9"/>
        <v>0</v>
      </c>
    </row>
    <row r="91" spans="1:22">
      <c r="A91" t="s">
        <v>133</v>
      </c>
      <c r="B91">
        <f>PPCL!B91</f>
        <v>110</v>
      </c>
      <c r="C91">
        <f>PPCL!C91</f>
        <v>0</v>
      </c>
      <c r="D91">
        <f>PPCL!M91</f>
        <v>110</v>
      </c>
      <c r="E91">
        <f>PPCL!N91</f>
        <v>0</v>
      </c>
      <c r="F91">
        <f t="shared" si="10"/>
        <v>110</v>
      </c>
      <c r="G91">
        <f t="shared" si="11"/>
        <v>110</v>
      </c>
      <c r="H91" s="154"/>
      <c r="I91">
        <f>BRPL_EOD!AG91+BRPL_EOD!AH91</f>
        <v>31.12</v>
      </c>
      <c r="J91">
        <f>BYPL_EOD!AG91+BYPL_EOD!AH91</f>
        <v>17.68</v>
      </c>
      <c r="K91">
        <f>MES_EOD!AG91+MES_EOD!AH91</f>
        <v>6.67</v>
      </c>
      <c r="L91">
        <f>NDMC_EOD!AG91+NDMC_EOD!AH91</f>
        <v>33.33</v>
      </c>
      <c r="M91">
        <f>TPDDL_EOD!AG91+TPDDL_EOD!AH91</f>
        <v>21.21</v>
      </c>
      <c r="N91">
        <f t="shared" si="6"/>
        <v>110.00999999999999</v>
      </c>
      <c r="O91" s="154">
        <f t="shared" si="7"/>
        <v>-9.9999999999909051E-3</v>
      </c>
      <c r="P91">
        <v>31.117171166257616</v>
      </c>
      <c r="Q91">
        <v>17.678392873375149</v>
      </c>
      <c r="R91">
        <v>6.6693936914825933</v>
      </c>
      <c r="S91">
        <v>33.32697027542951</v>
      </c>
      <c r="T91">
        <v>21.208071993455142</v>
      </c>
      <c r="U91" s="156">
        <f t="shared" si="8"/>
        <v>110.00000000000003</v>
      </c>
      <c r="V91" s="154">
        <f t="shared" si="9"/>
        <v>0</v>
      </c>
    </row>
    <row r="92" spans="1:22">
      <c r="A92" t="s">
        <v>134</v>
      </c>
      <c r="B92">
        <f>PPCL!B92</f>
        <v>110</v>
      </c>
      <c r="C92">
        <f>PPCL!C92</f>
        <v>0</v>
      </c>
      <c r="D92">
        <f>PPCL!M92</f>
        <v>110</v>
      </c>
      <c r="E92">
        <f>PPCL!N92</f>
        <v>0</v>
      </c>
      <c r="F92">
        <f t="shared" si="10"/>
        <v>110</v>
      </c>
      <c r="G92">
        <f t="shared" si="11"/>
        <v>110</v>
      </c>
      <c r="H92" s="154"/>
      <c r="I92">
        <f>BRPL_EOD!AG92+BRPL_EOD!AH92</f>
        <v>31.12</v>
      </c>
      <c r="J92">
        <f>BYPL_EOD!AG92+BYPL_EOD!AH92</f>
        <v>17.68</v>
      </c>
      <c r="K92">
        <f>MES_EOD!AG92+MES_EOD!AH92</f>
        <v>6.67</v>
      </c>
      <c r="L92">
        <f>NDMC_EOD!AG92+NDMC_EOD!AH92</f>
        <v>33.33</v>
      </c>
      <c r="M92">
        <f>TPDDL_EOD!AG92+TPDDL_EOD!AH92</f>
        <v>21.21</v>
      </c>
      <c r="N92">
        <f t="shared" si="6"/>
        <v>110.00999999999999</v>
      </c>
      <c r="O92" s="154">
        <f t="shared" si="7"/>
        <v>-9.9999999999909051E-3</v>
      </c>
      <c r="P92">
        <v>31.117171166257616</v>
      </c>
      <c r="Q92">
        <v>17.678392873375149</v>
      </c>
      <c r="R92">
        <v>6.6693936914825933</v>
      </c>
      <c r="S92">
        <v>33.32697027542951</v>
      </c>
      <c r="T92">
        <v>21.208071993455142</v>
      </c>
      <c r="U92" s="156">
        <f t="shared" si="8"/>
        <v>110.00000000000003</v>
      </c>
      <c r="V92" s="154">
        <f t="shared" si="9"/>
        <v>0</v>
      </c>
    </row>
    <row r="93" spans="1:22">
      <c r="A93" t="s">
        <v>135</v>
      </c>
      <c r="B93">
        <f>PPCL!B93</f>
        <v>110</v>
      </c>
      <c r="C93">
        <f>PPCL!C93</f>
        <v>0</v>
      </c>
      <c r="D93">
        <f>PPCL!M93</f>
        <v>110</v>
      </c>
      <c r="E93">
        <f>PPCL!N93</f>
        <v>0</v>
      </c>
      <c r="F93">
        <f t="shared" si="10"/>
        <v>110</v>
      </c>
      <c r="G93">
        <f t="shared" si="11"/>
        <v>110</v>
      </c>
      <c r="H93" s="154"/>
      <c r="I93">
        <f>BRPL_EOD!AG93+BRPL_EOD!AH93</f>
        <v>31.12</v>
      </c>
      <c r="J93">
        <f>BYPL_EOD!AG93+BYPL_EOD!AH93</f>
        <v>17.68</v>
      </c>
      <c r="K93">
        <f>MES_EOD!AG93+MES_EOD!AH93</f>
        <v>6.67</v>
      </c>
      <c r="L93">
        <f>NDMC_EOD!AG93+NDMC_EOD!AH93</f>
        <v>33.33</v>
      </c>
      <c r="M93">
        <f>TPDDL_EOD!AG93+TPDDL_EOD!AH93</f>
        <v>21.21</v>
      </c>
      <c r="N93">
        <f t="shared" si="6"/>
        <v>110.00999999999999</v>
      </c>
      <c r="O93" s="154">
        <f t="shared" si="7"/>
        <v>-9.9999999999909051E-3</v>
      </c>
      <c r="P93">
        <v>31.117171166257616</v>
      </c>
      <c r="Q93">
        <v>17.678392873375149</v>
      </c>
      <c r="R93">
        <v>6.6693936914825933</v>
      </c>
      <c r="S93">
        <v>33.32697027542951</v>
      </c>
      <c r="T93">
        <v>21.208071993455142</v>
      </c>
      <c r="U93" s="156">
        <f t="shared" si="8"/>
        <v>110.00000000000003</v>
      </c>
      <c r="V93" s="154">
        <f t="shared" si="9"/>
        <v>0</v>
      </c>
    </row>
    <row r="94" spans="1:22">
      <c r="A94" t="s">
        <v>136</v>
      </c>
      <c r="B94">
        <f>PPCL!B94</f>
        <v>110</v>
      </c>
      <c r="C94">
        <f>PPCL!C94</f>
        <v>0</v>
      </c>
      <c r="D94">
        <f>PPCL!M94</f>
        <v>110</v>
      </c>
      <c r="E94">
        <f>PPCL!N94</f>
        <v>0</v>
      </c>
      <c r="F94">
        <f t="shared" si="10"/>
        <v>110</v>
      </c>
      <c r="G94">
        <f t="shared" si="11"/>
        <v>110</v>
      </c>
      <c r="H94" s="154"/>
      <c r="I94">
        <f>BRPL_EOD!AG94+BRPL_EOD!AH94</f>
        <v>31.12</v>
      </c>
      <c r="J94">
        <f>BYPL_EOD!AG94+BYPL_EOD!AH94</f>
        <v>17.68</v>
      </c>
      <c r="K94">
        <f>MES_EOD!AG94+MES_EOD!AH94</f>
        <v>6.67</v>
      </c>
      <c r="L94">
        <f>NDMC_EOD!AG94+NDMC_EOD!AH94</f>
        <v>33.33</v>
      </c>
      <c r="M94">
        <f>TPDDL_EOD!AG94+TPDDL_EOD!AH94</f>
        <v>21.21</v>
      </c>
      <c r="N94">
        <f t="shared" si="6"/>
        <v>110.00999999999999</v>
      </c>
      <c r="O94" s="154">
        <f t="shared" si="7"/>
        <v>-9.9999999999909051E-3</v>
      </c>
      <c r="P94">
        <v>31.117171166257616</v>
      </c>
      <c r="Q94">
        <v>17.678392873375149</v>
      </c>
      <c r="R94">
        <v>6.6693936914825933</v>
      </c>
      <c r="S94">
        <v>33.32697027542951</v>
      </c>
      <c r="T94">
        <v>21.208071993455142</v>
      </c>
      <c r="U94" s="156">
        <f t="shared" si="8"/>
        <v>110.00000000000003</v>
      </c>
      <c r="V94" s="154">
        <f t="shared" si="9"/>
        <v>0</v>
      </c>
    </row>
    <row r="95" spans="1:22">
      <c r="A95" t="s">
        <v>137</v>
      </c>
      <c r="B95">
        <f>PPCL!B95</f>
        <v>110</v>
      </c>
      <c r="C95">
        <f>PPCL!C95</f>
        <v>0</v>
      </c>
      <c r="D95">
        <f>PPCL!M95</f>
        <v>110</v>
      </c>
      <c r="E95">
        <f>PPCL!N95</f>
        <v>0</v>
      </c>
      <c r="F95">
        <f t="shared" si="10"/>
        <v>110</v>
      </c>
      <c r="G95">
        <f t="shared" si="11"/>
        <v>110</v>
      </c>
      <c r="H95" s="154"/>
      <c r="I95">
        <f>BRPL_EOD!AG95+BRPL_EOD!AH95</f>
        <v>31.12</v>
      </c>
      <c r="J95">
        <f>BYPL_EOD!AG95+BYPL_EOD!AH95</f>
        <v>17.68</v>
      </c>
      <c r="K95">
        <f>MES_EOD!AG95+MES_EOD!AH95</f>
        <v>6.67</v>
      </c>
      <c r="L95">
        <f>NDMC_EOD!AG95+NDMC_EOD!AH95</f>
        <v>33.33</v>
      </c>
      <c r="M95">
        <f>TPDDL_EOD!AG95+TPDDL_EOD!AH95</f>
        <v>21.21</v>
      </c>
      <c r="N95">
        <f t="shared" si="6"/>
        <v>110.00999999999999</v>
      </c>
      <c r="O95" s="154">
        <f t="shared" si="7"/>
        <v>-9.9999999999909051E-3</v>
      </c>
      <c r="P95">
        <v>31.117171166257616</v>
      </c>
      <c r="Q95">
        <v>17.678392873375149</v>
      </c>
      <c r="R95">
        <v>6.6693936914825933</v>
      </c>
      <c r="S95">
        <v>33.32697027542951</v>
      </c>
      <c r="T95">
        <v>21.208071993455142</v>
      </c>
      <c r="U95" s="156">
        <f t="shared" si="8"/>
        <v>110.00000000000003</v>
      </c>
      <c r="V95" s="154">
        <f t="shared" si="9"/>
        <v>0</v>
      </c>
    </row>
    <row r="96" spans="1:22">
      <c r="A96" t="s">
        <v>138</v>
      </c>
      <c r="B96">
        <f>PPCL!B96</f>
        <v>110</v>
      </c>
      <c r="C96">
        <f>PPCL!C96</f>
        <v>0</v>
      </c>
      <c r="D96">
        <f>PPCL!M96</f>
        <v>110</v>
      </c>
      <c r="E96">
        <f>PPCL!N96</f>
        <v>0</v>
      </c>
      <c r="F96">
        <f t="shared" si="10"/>
        <v>110</v>
      </c>
      <c r="G96">
        <f t="shared" si="11"/>
        <v>110</v>
      </c>
      <c r="H96" s="154"/>
      <c r="I96">
        <f>BRPL_EOD!AG96+BRPL_EOD!AH96</f>
        <v>31.12</v>
      </c>
      <c r="J96">
        <f>BYPL_EOD!AG96+BYPL_EOD!AH96</f>
        <v>17.68</v>
      </c>
      <c r="K96">
        <f>MES_EOD!AG96+MES_EOD!AH96</f>
        <v>6.67</v>
      </c>
      <c r="L96">
        <f>NDMC_EOD!AG96+NDMC_EOD!AH96</f>
        <v>33.33</v>
      </c>
      <c r="M96">
        <f>TPDDL_EOD!AG96+TPDDL_EOD!AH96</f>
        <v>21.21</v>
      </c>
      <c r="N96">
        <f t="shared" si="6"/>
        <v>110.00999999999999</v>
      </c>
      <c r="O96" s="154">
        <f t="shared" si="7"/>
        <v>-9.9999999999909051E-3</v>
      </c>
      <c r="P96">
        <v>31.117171166257616</v>
      </c>
      <c r="Q96">
        <v>17.678392873375149</v>
      </c>
      <c r="R96">
        <v>6.6693936914825933</v>
      </c>
      <c r="S96">
        <v>33.32697027542951</v>
      </c>
      <c r="T96">
        <v>21.208071993455142</v>
      </c>
      <c r="U96" s="156">
        <f t="shared" si="8"/>
        <v>110.00000000000003</v>
      </c>
      <c r="V96" s="154">
        <f t="shared" si="9"/>
        <v>0</v>
      </c>
    </row>
    <row r="97" spans="1:22">
      <c r="A97" t="s">
        <v>139</v>
      </c>
      <c r="B97">
        <f>PPCL!B97</f>
        <v>110</v>
      </c>
      <c r="C97">
        <f>PPCL!C97</f>
        <v>0</v>
      </c>
      <c r="D97">
        <f>PPCL!M97</f>
        <v>110</v>
      </c>
      <c r="E97">
        <f>PPCL!N97</f>
        <v>0</v>
      </c>
      <c r="F97">
        <f t="shared" si="10"/>
        <v>110</v>
      </c>
      <c r="G97">
        <f t="shared" si="11"/>
        <v>110</v>
      </c>
      <c r="H97" s="154"/>
      <c r="I97">
        <f>BRPL_EOD!AG97+BRPL_EOD!AH97</f>
        <v>31.12</v>
      </c>
      <c r="J97">
        <f>BYPL_EOD!AG97+BYPL_EOD!AH97</f>
        <v>17.68</v>
      </c>
      <c r="K97">
        <f>MES_EOD!AG97+MES_EOD!AH97</f>
        <v>6.67</v>
      </c>
      <c r="L97">
        <f>NDMC_EOD!AG97+NDMC_EOD!AH97</f>
        <v>33.33</v>
      </c>
      <c r="M97">
        <f>TPDDL_EOD!AG97+TPDDL_EOD!AH97</f>
        <v>21.21</v>
      </c>
      <c r="N97">
        <f t="shared" si="6"/>
        <v>110.00999999999999</v>
      </c>
      <c r="O97" s="154">
        <f t="shared" si="7"/>
        <v>-9.9999999999909051E-3</v>
      </c>
      <c r="P97">
        <v>31.117171166257616</v>
      </c>
      <c r="Q97">
        <v>17.678392873375149</v>
      </c>
      <c r="R97">
        <v>6.6693936914825933</v>
      </c>
      <c r="S97">
        <v>33.32697027542951</v>
      </c>
      <c r="T97">
        <v>21.208071993455142</v>
      </c>
      <c r="U97" s="156">
        <f t="shared" si="8"/>
        <v>110.00000000000003</v>
      </c>
      <c r="V97" s="154">
        <f t="shared" si="9"/>
        <v>0</v>
      </c>
    </row>
    <row r="98" spans="1:22">
      <c r="A98" t="s">
        <v>140</v>
      </c>
      <c r="B98">
        <f>PPCL!B98</f>
        <v>110</v>
      </c>
      <c r="C98">
        <f>PPCL!C98</f>
        <v>0</v>
      </c>
      <c r="D98">
        <f>PPCL!M98</f>
        <v>110</v>
      </c>
      <c r="E98">
        <f>PPCL!N98</f>
        <v>0</v>
      </c>
      <c r="F98">
        <f t="shared" si="10"/>
        <v>110</v>
      </c>
      <c r="G98">
        <f t="shared" si="11"/>
        <v>110</v>
      </c>
      <c r="H98" s="154"/>
      <c r="I98">
        <f>BRPL_EOD!AG98+BRPL_EOD!AH98</f>
        <v>31.12</v>
      </c>
      <c r="J98">
        <f>BYPL_EOD!AG98+BYPL_EOD!AH98</f>
        <v>17.68</v>
      </c>
      <c r="K98">
        <f>MES_EOD!AG98+MES_EOD!AH98</f>
        <v>6.67</v>
      </c>
      <c r="L98">
        <f>NDMC_EOD!AG98+NDMC_EOD!AH98</f>
        <v>33.33</v>
      </c>
      <c r="M98">
        <f>TPDDL_EOD!AG98+TPDDL_EOD!AH98</f>
        <v>21.21</v>
      </c>
      <c r="N98">
        <f t="shared" si="6"/>
        <v>110.00999999999999</v>
      </c>
      <c r="O98" s="154">
        <f t="shared" si="7"/>
        <v>-9.9999999999909051E-3</v>
      </c>
      <c r="P98">
        <v>31.117171166257616</v>
      </c>
      <c r="Q98">
        <v>17.678392873375149</v>
      </c>
      <c r="R98">
        <v>6.6693936914825933</v>
      </c>
      <c r="S98">
        <v>33.32697027542951</v>
      </c>
      <c r="T98">
        <v>21.208071993455142</v>
      </c>
      <c r="U98" s="156">
        <f t="shared" si="8"/>
        <v>110.00000000000003</v>
      </c>
      <c r="V98" s="154">
        <f t="shared" si="9"/>
        <v>0</v>
      </c>
    </row>
    <row r="99" spans="1:22">
      <c r="A99" s="156" t="s">
        <v>350</v>
      </c>
      <c r="B99" s="156">
        <f>SUM(B3:B98)/4000</f>
        <v>2.64</v>
      </c>
      <c r="C99" s="156">
        <f t="shared" ref="C99:U99" si="12">SUM(C3:C98)/4000</f>
        <v>1.4999999999999999E-2</v>
      </c>
      <c r="D99" s="156">
        <f t="shared" si="12"/>
        <v>2.64</v>
      </c>
      <c r="E99" s="156">
        <f t="shared" si="12"/>
        <v>0</v>
      </c>
      <c r="F99" s="156">
        <f t="shared" si="12"/>
        <v>2.6549999999999998</v>
      </c>
      <c r="G99" s="156">
        <f t="shared" si="12"/>
        <v>2.64</v>
      </c>
      <c r="H99" s="156"/>
      <c r="I99" s="156">
        <f t="shared" si="12"/>
        <v>0.74687999999999832</v>
      </c>
      <c r="J99" s="156">
        <f t="shared" si="12"/>
        <v>0.42432000000000025</v>
      </c>
      <c r="K99" s="156">
        <f t="shared" si="12"/>
        <v>0.16007999999999989</v>
      </c>
      <c r="L99" s="156">
        <f t="shared" si="12"/>
        <v>0.79991999999999897</v>
      </c>
      <c r="M99" s="156">
        <f t="shared" si="12"/>
        <v>0.5090400000000006</v>
      </c>
      <c r="N99" s="156">
        <f t="shared" si="12"/>
        <v>2.6402400000000039</v>
      </c>
      <c r="O99" s="156">
        <f t="shared" si="12"/>
        <v>-2.3999999999978173E-4</v>
      </c>
      <c r="P99" s="156">
        <f t="shared" si="12"/>
        <v>0.7468121079901836</v>
      </c>
      <c r="Q99" s="156">
        <f t="shared" si="12"/>
        <v>0.42428142896100296</v>
      </c>
      <c r="R99" s="156">
        <f t="shared" si="12"/>
        <v>0.16006544859558208</v>
      </c>
      <c r="S99" s="156">
        <f t="shared" si="12"/>
        <v>0.79984728661030846</v>
      </c>
      <c r="T99" s="156">
        <f t="shared" si="12"/>
        <v>0.50899372784292396</v>
      </c>
      <c r="U99" s="156">
        <f t="shared" si="12"/>
        <v>2.6400000000000006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45</v>
      </c>
      <c r="E3">
        <f>PPCL!P3</f>
        <v>0</v>
      </c>
      <c r="F3">
        <f>B3+C3</f>
        <v>245</v>
      </c>
      <c r="G3">
        <f>D3+E3</f>
        <v>45</v>
      </c>
      <c r="H3" s="154"/>
      <c r="I3">
        <f>BRPL_EOD!AI3+BRPL_EOD!AJ3</f>
        <v>12.73</v>
      </c>
      <c r="J3">
        <f>BYPL_EOD!AI3+BYPL_EOD!AJ3</f>
        <v>7.23</v>
      </c>
      <c r="K3">
        <f>MES_EOD!AI3+MES_EOD!AJ3</f>
        <v>2.73</v>
      </c>
      <c r="L3">
        <f>NDMC_EOD!AI3+NDMC_EOD!AJ3</f>
        <v>13.64</v>
      </c>
      <c r="M3">
        <f>TPDDL_EOD!AI3+TPDDL_EOD!AJ3</f>
        <v>8.68</v>
      </c>
      <c r="N3">
        <f t="shared" ref="N3:N66" si="0">SUM(I3:M3)</f>
        <v>45.01</v>
      </c>
      <c r="O3" s="154">
        <f t="shared" ref="O3:O66" si="1">G3-N3</f>
        <v>-9.9999999999980105E-3</v>
      </c>
      <c r="P3">
        <v>12.72717173961342</v>
      </c>
      <c r="Q3">
        <v>7.2283936902910471</v>
      </c>
      <c r="R3">
        <v>2.7293934681181962</v>
      </c>
      <c r="S3">
        <v>13.636969562319486</v>
      </c>
      <c r="T3">
        <v>8.6780715396578536</v>
      </c>
      <c r="U3" s="156">
        <f t="shared" ref="U3:U66" si="2">SUM(P3:T3)</f>
        <v>45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45</v>
      </c>
      <c r="E4">
        <f>PPCL!P4</f>
        <v>0</v>
      </c>
      <c r="F4">
        <f t="shared" ref="F4:F67" si="4">B4+C4</f>
        <v>245</v>
      </c>
      <c r="G4">
        <f t="shared" ref="G4:G67" si="5">D4+E4</f>
        <v>45</v>
      </c>
      <c r="H4" s="154"/>
      <c r="I4">
        <f>BRPL_EOD!AI4+BRPL_EOD!AJ4</f>
        <v>12.73</v>
      </c>
      <c r="J4">
        <f>BYPL_EOD!AI4+BYPL_EOD!AJ4</f>
        <v>7.23</v>
      </c>
      <c r="K4">
        <f>MES_EOD!AI4+MES_EOD!AJ4</f>
        <v>2.73</v>
      </c>
      <c r="L4">
        <f>NDMC_EOD!AI4+NDMC_EOD!AJ4</f>
        <v>13.64</v>
      </c>
      <c r="M4">
        <f>TPDDL_EOD!AI4+TPDDL_EOD!AJ4</f>
        <v>8.68</v>
      </c>
      <c r="N4">
        <f t="shared" si="0"/>
        <v>45.01</v>
      </c>
      <c r="O4" s="154">
        <f t="shared" si="1"/>
        <v>-9.9999999999980105E-3</v>
      </c>
      <c r="P4">
        <v>12.72717173961342</v>
      </c>
      <c r="Q4">
        <v>7.2283936902910471</v>
      </c>
      <c r="R4">
        <v>2.7293934681181962</v>
      </c>
      <c r="S4">
        <v>13.636969562319486</v>
      </c>
      <c r="T4">
        <v>8.6780715396578536</v>
      </c>
      <c r="U4" s="156">
        <f t="shared" si="2"/>
        <v>45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48</v>
      </c>
      <c r="E5">
        <f>PPCL!P5</f>
        <v>0</v>
      </c>
      <c r="F5">
        <f t="shared" si="4"/>
        <v>245</v>
      </c>
      <c r="G5">
        <f t="shared" si="5"/>
        <v>48</v>
      </c>
      <c r="H5" s="154"/>
      <c r="I5">
        <f>BRPL_EOD!AI5+BRPL_EOD!AJ5</f>
        <v>13.58</v>
      </c>
      <c r="J5">
        <f>BYPL_EOD!AI5+BYPL_EOD!AJ5</f>
        <v>7.71</v>
      </c>
      <c r="K5">
        <f>MES_EOD!AI5+MES_EOD!AJ5</f>
        <v>2.91</v>
      </c>
      <c r="L5">
        <f>NDMC_EOD!AI5+NDMC_EOD!AJ5</f>
        <v>14.54</v>
      </c>
      <c r="M5">
        <f>TPDDL_EOD!AI5+TPDDL_EOD!AJ5</f>
        <v>9.25</v>
      </c>
      <c r="N5">
        <f t="shared" si="0"/>
        <v>47.989999999999995</v>
      </c>
      <c r="O5" s="154">
        <f t="shared" si="1"/>
        <v>1.0000000000005116E-2</v>
      </c>
      <c r="P5">
        <v>13.58282975619921</v>
      </c>
      <c r="Q5">
        <v>7.711606584705148</v>
      </c>
      <c r="R5">
        <v>2.9106063763284022</v>
      </c>
      <c r="S5">
        <v>14.543029797874558</v>
      </c>
      <c r="T5">
        <v>9.2519274848926862</v>
      </c>
      <c r="U5" s="156">
        <f t="shared" si="2"/>
        <v>48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42</v>
      </c>
      <c r="E6">
        <f>PPCL!P6</f>
        <v>0</v>
      </c>
      <c r="F6">
        <f t="shared" si="4"/>
        <v>245</v>
      </c>
      <c r="G6">
        <f t="shared" si="5"/>
        <v>42</v>
      </c>
      <c r="H6" s="154"/>
      <c r="I6">
        <f>BRPL_EOD!AI6+BRPL_EOD!AJ6</f>
        <v>11.88</v>
      </c>
      <c r="J6">
        <f>BYPL_EOD!AI6+BYPL_EOD!AJ6</f>
        <v>6.75</v>
      </c>
      <c r="K6">
        <f>MES_EOD!AI6+MES_EOD!AJ6</f>
        <v>2.5499999999999998</v>
      </c>
      <c r="L6">
        <f>NDMC_EOD!AI6+NDMC_EOD!AJ6</f>
        <v>12.73</v>
      </c>
      <c r="M6">
        <f>TPDDL_EOD!AI6+TPDDL_EOD!AJ6</f>
        <v>8.1</v>
      </c>
      <c r="N6">
        <f t="shared" si="0"/>
        <v>42.010000000000005</v>
      </c>
      <c r="O6" s="154">
        <f t="shared" si="1"/>
        <v>-1.0000000000005116E-2</v>
      </c>
      <c r="P6">
        <v>11.877172101880504</v>
      </c>
      <c r="Q6">
        <v>6.7483932397048312</v>
      </c>
      <c r="R6">
        <v>2.5493930016662696</v>
      </c>
      <c r="S6">
        <v>12.726969769102594</v>
      </c>
      <c r="T6">
        <v>8.0980718876457978</v>
      </c>
      <c r="U6" s="156">
        <f t="shared" si="2"/>
        <v>42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45</v>
      </c>
      <c r="E7">
        <f>PPCL!P7</f>
        <v>0</v>
      </c>
      <c r="F7">
        <f t="shared" si="4"/>
        <v>245</v>
      </c>
      <c r="G7">
        <f t="shared" si="5"/>
        <v>45</v>
      </c>
      <c r="H7" s="154"/>
      <c r="I7">
        <f>BRPL_EOD!AI7+BRPL_EOD!AJ7</f>
        <v>12.73</v>
      </c>
      <c r="J7">
        <f>BYPL_EOD!AI7+BYPL_EOD!AJ7</f>
        <v>7.23</v>
      </c>
      <c r="K7">
        <f>MES_EOD!AI7+MES_EOD!AJ7</f>
        <v>2.73</v>
      </c>
      <c r="L7">
        <f>NDMC_EOD!AI7+NDMC_EOD!AJ7</f>
        <v>13.64</v>
      </c>
      <c r="M7">
        <f>TPDDL_EOD!AI7+TPDDL_EOD!AJ7</f>
        <v>8.68</v>
      </c>
      <c r="N7">
        <f t="shared" si="0"/>
        <v>45.01</v>
      </c>
      <c r="O7" s="154">
        <f t="shared" si="1"/>
        <v>-9.9999999999980105E-3</v>
      </c>
      <c r="P7">
        <v>12.72717173961342</v>
      </c>
      <c r="Q7">
        <v>7.2283936902910471</v>
      </c>
      <c r="R7">
        <v>2.7293934681181962</v>
      </c>
      <c r="S7">
        <v>13.636969562319486</v>
      </c>
      <c r="T7">
        <v>8.6780715396578536</v>
      </c>
      <c r="U7" s="156">
        <f t="shared" si="2"/>
        <v>45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45</v>
      </c>
      <c r="E8">
        <f>PPCL!P8</f>
        <v>0</v>
      </c>
      <c r="F8">
        <f t="shared" si="4"/>
        <v>245</v>
      </c>
      <c r="G8">
        <f t="shared" si="5"/>
        <v>45</v>
      </c>
      <c r="H8" s="154"/>
      <c r="I8">
        <f>BRPL_EOD!AI8+BRPL_EOD!AJ8</f>
        <v>12.73</v>
      </c>
      <c r="J8">
        <f>BYPL_EOD!AI8+BYPL_EOD!AJ8</f>
        <v>7.23</v>
      </c>
      <c r="K8">
        <f>MES_EOD!AI8+MES_EOD!AJ8</f>
        <v>2.73</v>
      </c>
      <c r="L8">
        <f>NDMC_EOD!AI8+NDMC_EOD!AJ8</f>
        <v>13.64</v>
      </c>
      <c r="M8">
        <f>TPDDL_EOD!AI8+TPDDL_EOD!AJ8</f>
        <v>8.68</v>
      </c>
      <c r="N8">
        <f t="shared" si="0"/>
        <v>45.01</v>
      </c>
      <c r="O8" s="154">
        <f t="shared" si="1"/>
        <v>-9.9999999999980105E-3</v>
      </c>
      <c r="P8">
        <v>12.72717173961342</v>
      </c>
      <c r="Q8">
        <v>7.2283936902910471</v>
      </c>
      <c r="R8">
        <v>2.7293934681181962</v>
      </c>
      <c r="S8">
        <v>13.636969562319486</v>
      </c>
      <c r="T8">
        <v>8.6780715396578536</v>
      </c>
      <c r="U8" s="156">
        <f t="shared" si="2"/>
        <v>45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45</v>
      </c>
      <c r="E9">
        <f>PPCL!P9</f>
        <v>0</v>
      </c>
      <c r="F9">
        <f t="shared" si="4"/>
        <v>245</v>
      </c>
      <c r="G9">
        <f t="shared" si="5"/>
        <v>45</v>
      </c>
      <c r="H9" s="154"/>
      <c r="I9">
        <f>BRPL_EOD!AI9+BRPL_EOD!AJ9</f>
        <v>12.73</v>
      </c>
      <c r="J9">
        <f>BYPL_EOD!AI9+BYPL_EOD!AJ9</f>
        <v>7.23</v>
      </c>
      <c r="K9">
        <f>MES_EOD!AI9+MES_EOD!AJ9</f>
        <v>2.73</v>
      </c>
      <c r="L9">
        <f>NDMC_EOD!AI9+NDMC_EOD!AJ9</f>
        <v>13.64</v>
      </c>
      <c r="M9">
        <f>TPDDL_EOD!AI9+TPDDL_EOD!AJ9</f>
        <v>8.68</v>
      </c>
      <c r="N9">
        <f t="shared" si="0"/>
        <v>45.01</v>
      </c>
      <c r="O9" s="154">
        <f t="shared" si="1"/>
        <v>-9.9999999999980105E-3</v>
      </c>
      <c r="P9">
        <v>12.72717173961342</v>
      </c>
      <c r="Q9">
        <v>7.2283936902910471</v>
      </c>
      <c r="R9">
        <v>2.7293934681181962</v>
      </c>
      <c r="S9">
        <v>13.636969562319486</v>
      </c>
      <c r="T9">
        <v>8.6780715396578536</v>
      </c>
      <c r="U9" s="156">
        <f t="shared" si="2"/>
        <v>45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45</v>
      </c>
      <c r="E10">
        <f>PPCL!P10</f>
        <v>0</v>
      </c>
      <c r="F10">
        <f t="shared" si="4"/>
        <v>245</v>
      </c>
      <c r="G10">
        <f t="shared" si="5"/>
        <v>45</v>
      </c>
      <c r="H10" s="154"/>
      <c r="I10">
        <f>BRPL_EOD!AI10+BRPL_EOD!AJ10</f>
        <v>12.73</v>
      </c>
      <c r="J10">
        <f>BYPL_EOD!AI10+BYPL_EOD!AJ10</f>
        <v>7.23</v>
      </c>
      <c r="K10">
        <f>MES_EOD!AI10+MES_EOD!AJ10</f>
        <v>2.73</v>
      </c>
      <c r="L10">
        <f>NDMC_EOD!AI10+NDMC_EOD!AJ10</f>
        <v>13.64</v>
      </c>
      <c r="M10">
        <f>TPDDL_EOD!AI10+TPDDL_EOD!AJ10</f>
        <v>8.68</v>
      </c>
      <c r="N10">
        <f t="shared" si="0"/>
        <v>45.01</v>
      </c>
      <c r="O10" s="154">
        <f t="shared" si="1"/>
        <v>-9.9999999999980105E-3</v>
      </c>
      <c r="P10">
        <v>12.72717173961342</v>
      </c>
      <c r="Q10">
        <v>7.2283936902910471</v>
      </c>
      <c r="R10">
        <v>2.7293934681181962</v>
      </c>
      <c r="S10">
        <v>13.636969562319486</v>
      </c>
      <c r="T10">
        <v>8.6780715396578536</v>
      </c>
      <c r="U10" s="156">
        <f t="shared" si="2"/>
        <v>45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45</v>
      </c>
      <c r="E11">
        <f>PPCL!P11</f>
        <v>0</v>
      </c>
      <c r="F11">
        <f t="shared" si="4"/>
        <v>245</v>
      </c>
      <c r="G11">
        <f t="shared" si="5"/>
        <v>45</v>
      </c>
      <c r="H11" s="154"/>
      <c r="I11">
        <f>BRPL_EOD!AI11+BRPL_EOD!AJ11</f>
        <v>12.73</v>
      </c>
      <c r="J11">
        <f>BYPL_EOD!AI11+BYPL_EOD!AJ11</f>
        <v>7.23</v>
      </c>
      <c r="K11">
        <f>MES_EOD!AI11+MES_EOD!AJ11</f>
        <v>2.73</v>
      </c>
      <c r="L11">
        <f>NDMC_EOD!AI11+NDMC_EOD!AJ11</f>
        <v>13.64</v>
      </c>
      <c r="M11">
        <f>TPDDL_EOD!AI11+TPDDL_EOD!AJ11</f>
        <v>8.68</v>
      </c>
      <c r="N11">
        <f t="shared" si="0"/>
        <v>45.01</v>
      </c>
      <c r="O11" s="154">
        <f t="shared" si="1"/>
        <v>-9.9999999999980105E-3</v>
      </c>
      <c r="P11">
        <v>12.72717173961342</v>
      </c>
      <c r="Q11">
        <v>7.2283936902910471</v>
      </c>
      <c r="R11">
        <v>2.7293934681181962</v>
      </c>
      <c r="S11">
        <v>13.636969562319486</v>
      </c>
      <c r="T11">
        <v>8.6780715396578536</v>
      </c>
      <c r="U11" s="156">
        <f t="shared" si="2"/>
        <v>45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48</v>
      </c>
      <c r="E12">
        <f>PPCL!P12</f>
        <v>0</v>
      </c>
      <c r="F12">
        <f t="shared" si="4"/>
        <v>245</v>
      </c>
      <c r="G12">
        <f t="shared" si="5"/>
        <v>48</v>
      </c>
      <c r="H12" s="154"/>
      <c r="I12">
        <f>BRPL_EOD!AI12+BRPL_EOD!AJ12</f>
        <v>13.58</v>
      </c>
      <c r="J12">
        <f>BYPL_EOD!AI12+BYPL_EOD!AJ12</f>
        <v>7.71</v>
      </c>
      <c r="K12">
        <f>MES_EOD!AI12+MES_EOD!AJ12</f>
        <v>2.91</v>
      </c>
      <c r="L12">
        <f>NDMC_EOD!AI12+NDMC_EOD!AJ12</f>
        <v>14.54</v>
      </c>
      <c r="M12">
        <f>TPDDL_EOD!AI12+TPDDL_EOD!AJ12</f>
        <v>9.25</v>
      </c>
      <c r="N12">
        <f t="shared" si="0"/>
        <v>47.989999999999995</v>
      </c>
      <c r="O12" s="154">
        <f t="shared" si="1"/>
        <v>1.0000000000005116E-2</v>
      </c>
      <c r="P12">
        <v>13.58282975619921</v>
      </c>
      <c r="Q12">
        <v>7.711606584705148</v>
      </c>
      <c r="R12">
        <v>2.9106063763284022</v>
      </c>
      <c r="S12">
        <v>14.543029797874558</v>
      </c>
      <c r="T12">
        <v>9.2519274848926862</v>
      </c>
      <c r="U12" s="156">
        <f t="shared" si="2"/>
        <v>48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42</v>
      </c>
      <c r="E13">
        <f>PPCL!P13</f>
        <v>0</v>
      </c>
      <c r="F13">
        <f t="shared" si="4"/>
        <v>245</v>
      </c>
      <c r="G13">
        <f t="shared" si="5"/>
        <v>42</v>
      </c>
      <c r="H13" s="154"/>
      <c r="I13">
        <f>BRPL_EOD!AI13+BRPL_EOD!AJ13</f>
        <v>11.88</v>
      </c>
      <c r="J13">
        <f>BYPL_EOD!AI13+BYPL_EOD!AJ13</f>
        <v>6.75</v>
      </c>
      <c r="K13">
        <f>MES_EOD!AI13+MES_EOD!AJ13</f>
        <v>2.5499999999999998</v>
      </c>
      <c r="L13">
        <f>NDMC_EOD!AI13+NDMC_EOD!AJ13</f>
        <v>12.73</v>
      </c>
      <c r="M13">
        <f>TPDDL_EOD!AI13+TPDDL_EOD!AJ13</f>
        <v>8.1</v>
      </c>
      <c r="N13">
        <f t="shared" si="0"/>
        <v>42.010000000000005</v>
      </c>
      <c r="O13" s="154">
        <f t="shared" si="1"/>
        <v>-1.0000000000005116E-2</v>
      </c>
      <c r="P13">
        <v>11.877172101880504</v>
      </c>
      <c r="Q13">
        <v>6.7483932397048312</v>
      </c>
      <c r="R13">
        <v>2.5493930016662696</v>
      </c>
      <c r="S13">
        <v>12.726969769102594</v>
      </c>
      <c r="T13">
        <v>8.0980718876457978</v>
      </c>
      <c r="U13" s="156">
        <f t="shared" si="2"/>
        <v>42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45</v>
      </c>
      <c r="E14">
        <f>PPCL!P14</f>
        <v>0</v>
      </c>
      <c r="F14">
        <f t="shared" si="4"/>
        <v>245</v>
      </c>
      <c r="G14">
        <f t="shared" si="5"/>
        <v>45</v>
      </c>
      <c r="H14" s="154"/>
      <c r="I14">
        <f>BRPL_EOD!AI14+BRPL_EOD!AJ14</f>
        <v>12.73</v>
      </c>
      <c r="J14">
        <f>BYPL_EOD!AI14+BYPL_EOD!AJ14</f>
        <v>7.23</v>
      </c>
      <c r="K14">
        <f>MES_EOD!AI14+MES_EOD!AJ14</f>
        <v>2.73</v>
      </c>
      <c r="L14">
        <f>NDMC_EOD!AI14+NDMC_EOD!AJ14</f>
        <v>13.64</v>
      </c>
      <c r="M14">
        <f>TPDDL_EOD!AI14+TPDDL_EOD!AJ14</f>
        <v>8.68</v>
      </c>
      <c r="N14">
        <f t="shared" si="0"/>
        <v>45.01</v>
      </c>
      <c r="O14" s="154">
        <f t="shared" si="1"/>
        <v>-9.9999999999980105E-3</v>
      </c>
      <c r="P14">
        <v>12.72717173961342</v>
      </c>
      <c r="Q14">
        <v>7.2283936902910471</v>
      </c>
      <c r="R14">
        <v>2.7293934681181962</v>
      </c>
      <c r="S14">
        <v>13.636969562319486</v>
      </c>
      <c r="T14">
        <v>8.6780715396578536</v>
      </c>
      <c r="U14" s="156">
        <f t="shared" si="2"/>
        <v>45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45</v>
      </c>
      <c r="E15">
        <f>PPCL!P15</f>
        <v>0</v>
      </c>
      <c r="F15">
        <f t="shared" si="4"/>
        <v>245</v>
      </c>
      <c r="G15">
        <f t="shared" si="5"/>
        <v>45</v>
      </c>
      <c r="H15" s="154"/>
      <c r="I15">
        <f>BRPL_EOD!AI15+BRPL_EOD!AJ15</f>
        <v>12.73</v>
      </c>
      <c r="J15">
        <f>BYPL_EOD!AI15+BYPL_EOD!AJ15</f>
        <v>7.23</v>
      </c>
      <c r="K15">
        <f>MES_EOD!AI15+MES_EOD!AJ15</f>
        <v>2.73</v>
      </c>
      <c r="L15">
        <f>NDMC_EOD!AI15+NDMC_EOD!AJ15</f>
        <v>13.64</v>
      </c>
      <c r="M15">
        <f>TPDDL_EOD!AI15+TPDDL_EOD!AJ15</f>
        <v>8.68</v>
      </c>
      <c r="N15">
        <f t="shared" si="0"/>
        <v>45.01</v>
      </c>
      <c r="O15" s="154">
        <f t="shared" si="1"/>
        <v>-9.9999999999980105E-3</v>
      </c>
      <c r="P15">
        <v>12.72717173961342</v>
      </c>
      <c r="Q15">
        <v>7.2283936902910471</v>
      </c>
      <c r="R15">
        <v>2.7293934681181962</v>
      </c>
      <c r="S15">
        <v>13.636969562319486</v>
      </c>
      <c r="T15">
        <v>8.6780715396578536</v>
      </c>
      <c r="U15" s="156">
        <f t="shared" si="2"/>
        <v>45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45</v>
      </c>
      <c r="E16">
        <f>PPCL!P16</f>
        <v>0</v>
      </c>
      <c r="F16">
        <f t="shared" si="4"/>
        <v>245</v>
      </c>
      <c r="G16">
        <f t="shared" si="5"/>
        <v>45</v>
      </c>
      <c r="H16" s="154"/>
      <c r="I16">
        <f>BRPL_EOD!AI16+BRPL_EOD!AJ16</f>
        <v>12.73</v>
      </c>
      <c r="J16">
        <f>BYPL_EOD!AI16+BYPL_EOD!AJ16</f>
        <v>7.23</v>
      </c>
      <c r="K16">
        <f>MES_EOD!AI16+MES_EOD!AJ16</f>
        <v>2.73</v>
      </c>
      <c r="L16">
        <f>NDMC_EOD!AI16+NDMC_EOD!AJ16</f>
        <v>13.64</v>
      </c>
      <c r="M16">
        <f>TPDDL_EOD!AI16+TPDDL_EOD!AJ16</f>
        <v>8.68</v>
      </c>
      <c r="N16">
        <f t="shared" si="0"/>
        <v>45.01</v>
      </c>
      <c r="O16" s="154">
        <f t="shared" si="1"/>
        <v>-9.9999999999980105E-3</v>
      </c>
      <c r="P16">
        <v>12.72717173961342</v>
      </c>
      <c r="Q16">
        <v>7.2283936902910471</v>
      </c>
      <c r="R16">
        <v>2.7293934681181962</v>
      </c>
      <c r="S16">
        <v>13.636969562319486</v>
      </c>
      <c r="T16">
        <v>8.6780715396578536</v>
      </c>
      <c r="U16" s="156">
        <f t="shared" si="2"/>
        <v>45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45</v>
      </c>
      <c r="E17">
        <f>PPCL!P17</f>
        <v>0</v>
      </c>
      <c r="F17">
        <f t="shared" si="4"/>
        <v>245</v>
      </c>
      <c r="G17">
        <f t="shared" si="5"/>
        <v>45</v>
      </c>
      <c r="H17" s="154"/>
      <c r="I17">
        <f>BRPL_EOD!AI17+BRPL_EOD!AJ17</f>
        <v>12.73</v>
      </c>
      <c r="J17">
        <f>BYPL_EOD!AI17+BYPL_EOD!AJ17</f>
        <v>7.23</v>
      </c>
      <c r="K17">
        <f>MES_EOD!AI17+MES_EOD!AJ17</f>
        <v>2.73</v>
      </c>
      <c r="L17">
        <f>NDMC_EOD!AI17+NDMC_EOD!AJ17</f>
        <v>13.64</v>
      </c>
      <c r="M17">
        <f>TPDDL_EOD!AI17+TPDDL_EOD!AJ17</f>
        <v>8.68</v>
      </c>
      <c r="N17">
        <f t="shared" si="0"/>
        <v>45.01</v>
      </c>
      <c r="O17" s="154">
        <f t="shared" si="1"/>
        <v>-9.9999999999980105E-3</v>
      </c>
      <c r="P17">
        <v>12.72717173961342</v>
      </c>
      <c r="Q17">
        <v>7.2283936902910471</v>
      </c>
      <c r="R17">
        <v>2.7293934681181962</v>
      </c>
      <c r="S17">
        <v>13.636969562319486</v>
      </c>
      <c r="T17">
        <v>8.6780715396578536</v>
      </c>
      <c r="U17" s="156">
        <f t="shared" si="2"/>
        <v>45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45</v>
      </c>
      <c r="E18">
        <f>PPCL!P18</f>
        <v>0</v>
      </c>
      <c r="F18">
        <f t="shared" si="4"/>
        <v>245</v>
      </c>
      <c r="G18">
        <f t="shared" si="5"/>
        <v>45</v>
      </c>
      <c r="H18" s="154"/>
      <c r="I18">
        <f>BRPL_EOD!AI18+BRPL_EOD!AJ18</f>
        <v>12.73</v>
      </c>
      <c r="J18">
        <f>BYPL_EOD!AI18+BYPL_EOD!AJ18</f>
        <v>7.23</v>
      </c>
      <c r="K18">
        <f>MES_EOD!AI18+MES_EOD!AJ18</f>
        <v>2.73</v>
      </c>
      <c r="L18">
        <f>NDMC_EOD!AI18+NDMC_EOD!AJ18</f>
        <v>13.64</v>
      </c>
      <c r="M18">
        <f>TPDDL_EOD!AI18+TPDDL_EOD!AJ18</f>
        <v>8.68</v>
      </c>
      <c r="N18">
        <f t="shared" si="0"/>
        <v>45.01</v>
      </c>
      <c r="O18" s="154">
        <f t="shared" si="1"/>
        <v>-9.9999999999980105E-3</v>
      </c>
      <c r="P18">
        <v>12.72717173961342</v>
      </c>
      <c r="Q18">
        <v>7.2283936902910471</v>
      </c>
      <c r="R18">
        <v>2.7293934681181962</v>
      </c>
      <c r="S18">
        <v>13.636969562319486</v>
      </c>
      <c r="T18">
        <v>8.6780715396578536</v>
      </c>
      <c r="U18" s="156">
        <f t="shared" si="2"/>
        <v>45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48</v>
      </c>
      <c r="E19">
        <f>PPCL!P19</f>
        <v>0</v>
      </c>
      <c r="F19">
        <f t="shared" si="4"/>
        <v>245</v>
      </c>
      <c r="G19">
        <f t="shared" si="5"/>
        <v>48</v>
      </c>
      <c r="H19" s="154"/>
      <c r="I19">
        <f>BRPL_EOD!AI19+BRPL_EOD!AJ19</f>
        <v>13.58</v>
      </c>
      <c r="J19">
        <f>BYPL_EOD!AI19+BYPL_EOD!AJ19</f>
        <v>7.71</v>
      </c>
      <c r="K19">
        <f>MES_EOD!AI19+MES_EOD!AJ19</f>
        <v>2.91</v>
      </c>
      <c r="L19">
        <f>NDMC_EOD!AI19+NDMC_EOD!AJ19</f>
        <v>14.54</v>
      </c>
      <c r="M19">
        <f>TPDDL_EOD!AI19+TPDDL_EOD!AJ19</f>
        <v>9.25</v>
      </c>
      <c r="N19">
        <f t="shared" si="0"/>
        <v>47.989999999999995</v>
      </c>
      <c r="O19" s="154">
        <f t="shared" si="1"/>
        <v>1.0000000000005116E-2</v>
      </c>
      <c r="P19">
        <v>13.58282975619921</v>
      </c>
      <c r="Q19">
        <v>7.711606584705148</v>
      </c>
      <c r="R19">
        <v>2.9106063763284022</v>
      </c>
      <c r="S19">
        <v>14.543029797874558</v>
      </c>
      <c r="T19">
        <v>9.2519274848926862</v>
      </c>
      <c r="U19" s="156">
        <f t="shared" si="2"/>
        <v>48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42</v>
      </c>
      <c r="E20">
        <f>PPCL!P20</f>
        <v>0</v>
      </c>
      <c r="F20">
        <f t="shared" si="4"/>
        <v>245</v>
      </c>
      <c r="G20">
        <f t="shared" si="5"/>
        <v>42</v>
      </c>
      <c r="H20" s="154"/>
      <c r="I20">
        <f>BRPL_EOD!AI20+BRPL_EOD!AJ20</f>
        <v>11.88</v>
      </c>
      <c r="J20">
        <f>BYPL_EOD!AI20+BYPL_EOD!AJ20</f>
        <v>6.75</v>
      </c>
      <c r="K20">
        <f>MES_EOD!AI20+MES_EOD!AJ20</f>
        <v>2.5499999999999998</v>
      </c>
      <c r="L20">
        <f>NDMC_EOD!AI20+NDMC_EOD!AJ20</f>
        <v>12.73</v>
      </c>
      <c r="M20">
        <f>TPDDL_EOD!AI20+TPDDL_EOD!AJ20</f>
        <v>8.1</v>
      </c>
      <c r="N20">
        <f t="shared" si="0"/>
        <v>42.010000000000005</v>
      </c>
      <c r="O20" s="154">
        <f t="shared" si="1"/>
        <v>-1.0000000000005116E-2</v>
      </c>
      <c r="P20">
        <v>11.877172101880504</v>
      </c>
      <c r="Q20">
        <v>6.7483932397048312</v>
      </c>
      <c r="R20">
        <v>2.5493930016662696</v>
      </c>
      <c r="S20">
        <v>12.726969769102594</v>
      </c>
      <c r="T20">
        <v>8.0980718876457978</v>
      </c>
      <c r="U20" s="156">
        <f t="shared" si="2"/>
        <v>42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45</v>
      </c>
      <c r="E21">
        <f>PPCL!P21</f>
        <v>0</v>
      </c>
      <c r="F21">
        <f t="shared" si="4"/>
        <v>245</v>
      </c>
      <c r="G21">
        <f t="shared" si="5"/>
        <v>45</v>
      </c>
      <c r="H21" s="154"/>
      <c r="I21">
        <f>BRPL_EOD!AI21+BRPL_EOD!AJ21</f>
        <v>12.73</v>
      </c>
      <c r="J21">
        <f>BYPL_EOD!AI21+BYPL_EOD!AJ21</f>
        <v>7.23</v>
      </c>
      <c r="K21">
        <f>MES_EOD!AI21+MES_EOD!AJ21</f>
        <v>2.73</v>
      </c>
      <c r="L21">
        <f>NDMC_EOD!AI21+NDMC_EOD!AJ21</f>
        <v>13.64</v>
      </c>
      <c r="M21">
        <f>TPDDL_EOD!AI21+TPDDL_EOD!AJ21</f>
        <v>8.68</v>
      </c>
      <c r="N21">
        <f t="shared" si="0"/>
        <v>45.01</v>
      </c>
      <c r="O21" s="154">
        <f t="shared" si="1"/>
        <v>-9.9999999999980105E-3</v>
      </c>
      <c r="P21">
        <v>12.72717173961342</v>
      </c>
      <c r="Q21">
        <v>7.2283936902910471</v>
      </c>
      <c r="R21">
        <v>2.7293934681181962</v>
      </c>
      <c r="S21">
        <v>13.636969562319486</v>
      </c>
      <c r="T21">
        <v>8.6780715396578536</v>
      </c>
      <c r="U21" s="156">
        <f t="shared" si="2"/>
        <v>45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45</v>
      </c>
      <c r="E22">
        <f>PPCL!P22</f>
        <v>0</v>
      </c>
      <c r="F22">
        <f t="shared" si="4"/>
        <v>245</v>
      </c>
      <c r="G22">
        <f t="shared" si="5"/>
        <v>45</v>
      </c>
      <c r="H22" s="154"/>
      <c r="I22">
        <f>BRPL_EOD!AI22+BRPL_EOD!AJ22</f>
        <v>12.73</v>
      </c>
      <c r="J22">
        <f>BYPL_EOD!AI22+BYPL_EOD!AJ22</f>
        <v>7.23</v>
      </c>
      <c r="K22">
        <f>MES_EOD!AI22+MES_EOD!AJ22</f>
        <v>2.73</v>
      </c>
      <c r="L22">
        <f>NDMC_EOD!AI22+NDMC_EOD!AJ22</f>
        <v>13.64</v>
      </c>
      <c r="M22">
        <f>TPDDL_EOD!AI22+TPDDL_EOD!AJ22</f>
        <v>8.68</v>
      </c>
      <c r="N22">
        <f t="shared" si="0"/>
        <v>45.01</v>
      </c>
      <c r="O22" s="154">
        <f t="shared" si="1"/>
        <v>-9.9999999999980105E-3</v>
      </c>
      <c r="P22">
        <v>12.72717173961342</v>
      </c>
      <c r="Q22">
        <v>7.2283936902910471</v>
      </c>
      <c r="R22">
        <v>2.7293934681181962</v>
      </c>
      <c r="S22">
        <v>13.636969562319486</v>
      </c>
      <c r="T22">
        <v>8.6780715396578536</v>
      </c>
      <c r="U22" s="156">
        <f t="shared" si="2"/>
        <v>45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45</v>
      </c>
      <c r="E23">
        <f>PPCL!P23</f>
        <v>0</v>
      </c>
      <c r="F23">
        <f t="shared" si="4"/>
        <v>245</v>
      </c>
      <c r="G23">
        <f t="shared" si="5"/>
        <v>45</v>
      </c>
      <c r="H23" s="154"/>
      <c r="I23">
        <f>BRPL_EOD!AI23+BRPL_EOD!AJ23</f>
        <v>12.73</v>
      </c>
      <c r="J23">
        <f>BYPL_EOD!AI23+BYPL_EOD!AJ23</f>
        <v>7.23</v>
      </c>
      <c r="K23">
        <f>MES_EOD!AI23+MES_EOD!AJ23</f>
        <v>2.73</v>
      </c>
      <c r="L23">
        <f>NDMC_EOD!AI23+NDMC_EOD!AJ23</f>
        <v>13.64</v>
      </c>
      <c r="M23">
        <f>TPDDL_EOD!AI23+TPDDL_EOD!AJ23</f>
        <v>8.68</v>
      </c>
      <c r="N23">
        <f t="shared" si="0"/>
        <v>45.01</v>
      </c>
      <c r="O23" s="154">
        <f t="shared" si="1"/>
        <v>-9.9999999999980105E-3</v>
      </c>
      <c r="P23">
        <v>12.72717173961342</v>
      </c>
      <c r="Q23">
        <v>7.2283936902910471</v>
      </c>
      <c r="R23">
        <v>2.7293934681181962</v>
      </c>
      <c r="S23">
        <v>13.636969562319486</v>
      </c>
      <c r="T23">
        <v>8.6780715396578536</v>
      </c>
      <c r="U23" s="156">
        <f t="shared" si="2"/>
        <v>45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45</v>
      </c>
      <c r="E24">
        <f>PPCL!P24</f>
        <v>0</v>
      </c>
      <c r="F24">
        <f t="shared" si="4"/>
        <v>245</v>
      </c>
      <c r="G24">
        <f t="shared" si="5"/>
        <v>45</v>
      </c>
      <c r="H24" s="154"/>
      <c r="I24">
        <f>BRPL_EOD!AI24+BRPL_EOD!AJ24</f>
        <v>12.73</v>
      </c>
      <c r="J24">
        <f>BYPL_EOD!AI24+BYPL_EOD!AJ24</f>
        <v>7.23</v>
      </c>
      <c r="K24">
        <f>MES_EOD!AI24+MES_EOD!AJ24</f>
        <v>2.73</v>
      </c>
      <c r="L24">
        <f>NDMC_EOD!AI24+NDMC_EOD!AJ24</f>
        <v>13.64</v>
      </c>
      <c r="M24">
        <f>TPDDL_EOD!AI24+TPDDL_EOD!AJ24</f>
        <v>8.68</v>
      </c>
      <c r="N24">
        <f t="shared" si="0"/>
        <v>45.01</v>
      </c>
      <c r="O24" s="154">
        <f t="shared" si="1"/>
        <v>-9.9999999999980105E-3</v>
      </c>
      <c r="P24">
        <v>12.72717173961342</v>
      </c>
      <c r="Q24">
        <v>7.2283936902910471</v>
      </c>
      <c r="R24">
        <v>2.7293934681181962</v>
      </c>
      <c r="S24">
        <v>13.636969562319486</v>
      </c>
      <c r="T24">
        <v>8.6780715396578536</v>
      </c>
      <c r="U24" s="156">
        <f t="shared" si="2"/>
        <v>45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45</v>
      </c>
      <c r="E25">
        <f>PPCL!P25</f>
        <v>0</v>
      </c>
      <c r="F25">
        <f t="shared" si="4"/>
        <v>245</v>
      </c>
      <c r="G25">
        <f t="shared" si="5"/>
        <v>45</v>
      </c>
      <c r="H25" s="154"/>
      <c r="I25">
        <f>BRPL_EOD!AI25+BRPL_EOD!AJ25</f>
        <v>12.73</v>
      </c>
      <c r="J25">
        <f>BYPL_EOD!AI25+BYPL_EOD!AJ25</f>
        <v>7.23</v>
      </c>
      <c r="K25">
        <f>MES_EOD!AI25+MES_EOD!AJ25</f>
        <v>2.73</v>
      </c>
      <c r="L25">
        <f>NDMC_EOD!AI25+NDMC_EOD!AJ25</f>
        <v>13.64</v>
      </c>
      <c r="M25">
        <f>TPDDL_EOD!AI25+TPDDL_EOD!AJ25</f>
        <v>8.68</v>
      </c>
      <c r="N25">
        <f t="shared" si="0"/>
        <v>45.01</v>
      </c>
      <c r="O25" s="154">
        <f t="shared" si="1"/>
        <v>-9.9999999999980105E-3</v>
      </c>
      <c r="P25">
        <v>12.72717173961342</v>
      </c>
      <c r="Q25">
        <v>7.2283936902910471</v>
      </c>
      <c r="R25">
        <v>2.7293934681181962</v>
      </c>
      <c r="S25">
        <v>13.636969562319486</v>
      </c>
      <c r="T25">
        <v>8.6780715396578536</v>
      </c>
      <c r="U25" s="156">
        <f t="shared" si="2"/>
        <v>45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48</v>
      </c>
      <c r="E26">
        <f>PPCL!P26</f>
        <v>0</v>
      </c>
      <c r="F26">
        <f t="shared" si="4"/>
        <v>245</v>
      </c>
      <c r="G26">
        <f t="shared" si="5"/>
        <v>48</v>
      </c>
      <c r="H26" s="154"/>
      <c r="I26">
        <f>BRPL_EOD!AI26+BRPL_EOD!AJ26</f>
        <v>13.58</v>
      </c>
      <c r="J26">
        <f>BYPL_EOD!AI26+BYPL_EOD!AJ26</f>
        <v>7.71</v>
      </c>
      <c r="K26">
        <f>MES_EOD!AI26+MES_EOD!AJ26</f>
        <v>2.91</v>
      </c>
      <c r="L26">
        <f>NDMC_EOD!AI26+NDMC_EOD!AJ26</f>
        <v>14.54</v>
      </c>
      <c r="M26">
        <f>TPDDL_EOD!AI26+TPDDL_EOD!AJ26</f>
        <v>9.25</v>
      </c>
      <c r="N26">
        <f t="shared" si="0"/>
        <v>47.989999999999995</v>
      </c>
      <c r="O26" s="154">
        <f t="shared" si="1"/>
        <v>1.0000000000005116E-2</v>
      </c>
      <c r="P26">
        <v>13.58282975619921</v>
      </c>
      <c r="Q26">
        <v>7.711606584705148</v>
      </c>
      <c r="R26">
        <v>2.9106063763284022</v>
      </c>
      <c r="S26">
        <v>14.543029797874558</v>
      </c>
      <c r="T26">
        <v>9.2519274848926862</v>
      </c>
      <c r="U26" s="156">
        <f t="shared" si="2"/>
        <v>48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42</v>
      </c>
      <c r="E27">
        <f>PPCL!P27</f>
        <v>0</v>
      </c>
      <c r="F27">
        <f t="shared" si="4"/>
        <v>245</v>
      </c>
      <c r="G27">
        <f t="shared" si="5"/>
        <v>42</v>
      </c>
      <c r="H27" s="154"/>
      <c r="I27">
        <f>BRPL_EOD!AI27+BRPL_EOD!AJ27</f>
        <v>11.88</v>
      </c>
      <c r="J27">
        <f>BYPL_EOD!AI27+BYPL_EOD!AJ27</f>
        <v>6.75</v>
      </c>
      <c r="K27">
        <f>MES_EOD!AI27+MES_EOD!AJ27</f>
        <v>2.5499999999999998</v>
      </c>
      <c r="L27">
        <f>NDMC_EOD!AI27+NDMC_EOD!AJ27</f>
        <v>12.73</v>
      </c>
      <c r="M27">
        <f>TPDDL_EOD!AI27+TPDDL_EOD!AJ27</f>
        <v>8.1</v>
      </c>
      <c r="N27">
        <f t="shared" si="0"/>
        <v>42.010000000000005</v>
      </c>
      <c r="O27" s="154">
        <f t="shared" si="1"/>
        <v>-1.0000000000005116E-2</v>
      </c>
      <c r="P27">
        <v>11.877172101880504</v>
      </c>
      <c r="Q27">
        <v>6.7483932397048312</v>
      </c>
      <c r="R27">
        <v>2.5493930016662696</v>
      </c>
      <c r="S27">
        <v>12.726969769102594</v>
      </c>
      <c r="T27">
        <v>8.0980718876457978</v>
      </c>
      <c r="U27" s="156">
        <f t="shared" si="2"/>
        <v>42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45</v>
      </c>
      <c r="E28">
        <f>PPCL!P28</f>
        <v>0</v>
      </c>
      <c r="F28">
        <f t="shared" si="4"/>
        <v>245</v>
      </c>
      <c r="G28">
        <f t="shared" si="5"/>
        <v>45</v>
      </c>
      <c r="H28" s="154"/>
      <c r="I28">
        <f>BRPL_EOD!AI28+BRPL_EOD!AJ28</f>
        <v>12.73</v>
      </c>
      <c r="J28">
        <f>BYPL_EOD!AI28+BYPL_EOD!AJ28</f>
        <v>7.23</v>
      </c>
      <c r="K28">
        <f>MES_EOD!AI28+MES_EOD!AJ28</f>
        <v>2.73</v>
      </c>
      <c r="L28">
        <f>NDMC_EOD!AI28+NDMC_EOD!AJ28</f>
        <v>13.64</v>
      </c>
      <c r="M28">
        <f>TPDDL_EOD!AI28+TPDDL_EOD!AJ28</f>
        <v>8.68</v>
      </c>
      <c r="N28">
        <f t="shared" si="0"/>
        <v>45.01</v>
      </c>
      <c r="O28" s="154">
        <f t="shared" si="1"/>
        <v>-9.9999999999980105E-3</v>
      </c>
      <c r="P28">
        <v>12.72717173961342</v>
      </c>
      <c r="Q28">
        <v>7.2283936902910471</v>
      </c>
      <c r="R28">
        <v>2.7293934681181962</v>
      </c>
      <c r="S28">
        <v>13.636969562319486</v>
      </c>
      <c r="T28">
        <v>8.6780715396578536</v>
      </c>
      <c r="U28" s="156">
        <f t="shared" si="2"/>
        <v>45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45</v>
      </c>
      <c r="E29">
        <f>PPCL!P29</f>
        <v>0</v>
      </c>
      <c r="F29">
        <f t="shared" si="4"/>
        <v>245</v>
      </c>
      <c r="G29">
        <f t="shared" si="5"/>
        <v>45</v>
      </c>
      <c r="H29" s="154"/>
      <c r="I29">
        <f>BRPL_EOD!AI29+BRPL_EOD!AJ29</f>
        <v>12.73</v>
      </c>
      <c r="J29">
        <f>BYPL_EOD!AI29+BYPL_EOD!AJ29</f>
        <v>7.23</v>
      </c>
      <c r="K29">
        <f>MES_EOD!AI29+MES_EOD!AJ29</f>
        <v>2.73</v>
      </c>
      <c r="L29">
        <f>NDMC_EOD!AI29+NDMC_EOD!AJ29</f>
        <v>13.64</v>
      </c>
      <c r="M29">
        <f>TPDDL_EOD!AI29+TPDDL_EOD!AJ29</f>
        <v>8.68</v>
      </c>
      <c r="N29">
        <f t="shared" si="0"/>
        <v>45.01</v>
      </c>
      <c r="O29" s="154">
        <f t="shared" si="1"/>
        <v>-9.9999999999980105E-3</v>
      </c>
      <c r="P29">
        <v>12.72717173961342</v>
      </c>
      <c r="Q29">
        <v>7.2283936902910471</v>
      </c>
      <c r="R29">
        <v>2.7293934681181962</v>
      </c>
      <c r="S29">
        <v>13.636969562319486</v>
      </c>
      <c r="T29">
        <v>8.6780715396578536</v>
      </c>
      <c r="U29" s="156">
        <f t="shared" si="2"/>
        <v>45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45</v>
      </c>
      <c r="E30">
        <f>PPCL!P30</f>
        <v>0</v>
      </c>
      <c r="F30">
        <f t="shared" si="4"/>
        <v>245</v>
      </c>
      <c r="G30">
        <f t="shared" si="5"/>
        <v>45</v>
      </c>
      <c r="H30" s="154"/>
      <c r="I30">
        <f>BRPL_EOD!AI30+BRPL_EOD!AJ30</f>
        <v>12.73</v>
      </c>
      <c r="J30">
        <f>BYPL_EOD!AI30+BYPL_EOD!AJ30</f>
        <v>7.23</v>
      </c>
      <c r="K30">
        <f>MES_EOD!AI30+MES_EOD!AJ30</f>
        <v>2.73</v>
      </c>
      <c r="L30">
        <f>NDMC_EOD!AI30+NDMC_EOD!AJ30</f>
        <v>13.64</v>
      </c>
      <c r="M30">
        <f>TPDDL_EOD!AI30+TPDDL_EOD!AJ30</f>
        <v>8.68</v>
      </c>
      <c r="N30">
        <f t="shared" si="0"/>
        <v>45.01</v>
      </c>
      <c r="O30" s="154">
        <f t="shared" si="1"/>
        <v>-9.9999999999980105E-3</v>
      </c>
      <c r="P30">
        <v>12.72717173961342</v>
      </c>
      <c r="Q30">
        <v>7.2283936902910471</v>
      </c>
      <c r="R30">
        <v>2.7293934681181962</v>
      </c>
      <c r="S30">
        <v>13.636969562319486</v>
      </c>
      <c r="T30">
        <v>8.6780715396578536</v>
      </c>
      <c r="U30" s="156">
        <f t="shared" si="2"/>
        <v>45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45</v>
      </c>
      <c r="E31">
        <f>PPCL!P31</f>
        <v>0</v>
      </c>
      <c r="F31">
        <f t="shared" si="4"/>
        <v>245</v>
      </c>
      <c r="G31">
        <f t="shared" si="5"/>
        <v>45</v>
      </c>
      <c r="H31" s="154"/>
      <c r="I31">
        <f>BRPL_EOD!AI31+BRPL_EOD!AJ31</f>
        <v>12.73</v>
      </c>
      <c r="J31">
        <f>BYPL_EOD!AI31+BYPL_EOD!AJ31</f>
        <v>7.23</v>
      </c>
      <c r="K31">
        <f>MES_EOD!AI31+MES_EOD!AJ31</f>
        <v>2.73</v>
      </c>
      <c r="L31">
        <f>NDMC_EOD!AI31+NDMC_EOD!AJ31</f>
        <v>13.64</v>
      </c>
      <c r="M31">
        <f>TPDDL_EOD!AI31+TPDDL_EOD!AJ31</f>
        <v>8.68</v>
      </c>
      <c r="N31">
        <f t="shared" si="0"/>
        <v>45.01</v>
      </c>
      <c r="O31" s="154">
        <f t="shared" si="1"/>
        <v>-9.9999999999980105E-3</v>
      </c>
      <c r="P31">
        <v>12.72717173961342</v>
      </c>
      <c r="Q31">
        <v>7.2283936902910471</v>
      </c>
      <c r="R31">
        <v>2.7293934681181962</v>
      </c>
      <c r="S31">
        <v>13.636969562319486</v>
      </c>
      <c r="T31">
        <v>8.6780715396578536</v>
      </c>
      <c r="U31" s="156">
        <f t="shared" si="2"/>
        <v>45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45</v>
      </c>
      <c r="E32">
        <f>PPCL!P32</f>
        <v>0</v>
      </c>
      <c r="F32">
        <f t="shared" si="4"/>
        <v>245</v>
      </c>
      <c r="G32">
        <f t="shared" si="5"/>
        <v>45</v>
      </c>
      <c r="H32" s="154"/>
      <c r="I32">
        <f>BRPL_EOD!AI32+BRPL_EOD!AJ32</f>
        <v>12.73</v>
      </c>
      <c r="J32">
        <f>BYPL_EOD!AI32+BYPL_EOD!AJ32</f>
        <v>7.23</v>
      </c>
      <c r="K32">
        <f>MES_EOD!AI32+MES_EOD!AJ32</f>
        <v>2.73</v>
      </c>
      <c r="L32">
        <f>NDMC_EOD!AI32+NDMC_EOD!AJ32</f>
        <v>13.64</v>
      </c>
      <c r="M32">
        <f>TPDDL_EOD!AI32+TPDDL_EOD!AJ32</f>
        <v>8.68</v>
      </c>
      <c r="N32">
        <f t="shared" si="0"/>
        <v>45.01</v>
      </c>
      <c r="O32" s="154">
        <f t="shared" si="1"/>
        <v>-9.9999999999980105E-3</v>
      </c>
      <c r="P32">
        <v>12.72717173961342</v>
      </c>
      <c r="Q32">
        <v>7.2283936902910471</v>
      </c>
      <c r="R32">
        <v>2.7293934681181962</v>
      </c>
      <c r="S32">
        <v>13.636969562319486</v>
      </c>
      <c r="T32">
        <v>8.6780715396578536</v>
      </c>
      <c r="U32" s="156">
        <f t="shared" si="2"/>
        <v>45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48</v>
      </c>
      <c r="E33">
        <f>PPCL!P33</f>
        <v>0</v>
      </c>
      <c r="F33">
        <f t="shared" si="4"/>
        <v>245</v>
      </c>
      <c r="G33">
        <f t="shared" si="5"/>
        <v>48</v>
      </c>
      <c r="H33" s="154"/>
      <c r="I33">
        <f>BRPL_EOD!AI33+BRPL_EOD!AJ33</f>
        <v>6.06</v>
      </c>
      <c r="J33">
        <f>BYPL_EOD!AI33+BYPL_EOD!AJ33</f>
        <v>3.44</v>
      </c>
      <c r="K33">
        <f>MES_EOD!AI33+MES_EOD!AJ33</f>
        <v>2</v>
      </c>
      <c r="L33">
        <f>NDMC_EOD!AI33+NDMC_EOD!AJ33</f>
        <v>6.49</v>
      </c>
      <c r="M33">
        <f>TPDDL_EOD!AI33+TPDDL_EOD!AJ33</f>
        <v>30</v>
      </c>
      <c r="N33">
        <f t="shared" si="0"/>
        <v>47.99</v>
      </c>
      <c r="O33" s="154">
        <f t="shared" si="1"/>
        <v>9.9999999999980105E-3</v>
      </c>
      <c r="P33">
        <v>6.0612627630756402</v>
      </c>
      <c r="Q33">
        <v>3.4407168160033339</v>
      </c>
      <c r="R33">
        <v>2.0004167534903106</v>
      </c>
      <c r="S33">
        <v>6.4913523650760574</v>
      </c>
      <c r="T33">
        <v>30.006251302354656</v>
      </c>
      <c r="U33" s="156">
        <f t="shared" si="2"/>
        <v>48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42</v>
      </c>
      <c r="E34">
        <f>PPCL!P34</f>
        <v>0</v>
      </c>
      <c r="F34">
        <f t="shared" si="4"/>
        <v>245</v>
      </c>
      <c r="G34">
        <f t="shared" si="5"/>
        <v>42</v>
      </c>
      <c r="H34" s="154"/>
      <c r="I34">
        <f>BRPL_EOD!AI34+BRPL_EOD!AJ34</f>
        <v>3.79</v>
      </c>
      <c r="J34">
        <f>BYPL_EOD!AI34+BYPL_EOD!AJ34</f>
        <v>2.15</v>
      </c>
      <c r="K34">
        <f>MES_EOD!AI34+MES_EOD!AJ34</f>
        <v>2</v>
      </c>
      <c r="L34">
        <f>NDMC_EOD!AI34+NDMC_EOD!AJ34</f>
        <v>4.0599999999999996</v>
      </c>
      <c r="M34">
        <f>TPDDL_EOD!AI34+TPDDL_EOD!AJ34</f>
        <v>30</v>
      </c>
      <c r="N34">
        <f t="shared" si="0"/>
        <v>42</v>
      </c>
      <c r="O34" s="154">
        <f t="shared" si="1"/>
        <v>0</v>
      </c>
      <c r="P34">
        <v>3.79</v>
      </c>
      <c r="Q34">
        <v>2.15</v>
      </c>
      <c r="R34">
        <v>2</v>
      </c>
      <c r="S34">
        <v>4.0599999999999996</v>
      </c>
      <c r="T34">
        <v>30</v>
      </c>
      <c r="U34" s="156">
        <f t="shared" si="2"/>
        <v>42</v>
      </c>
      <c r="V34" s="154">
        <f t="shared" si="3"/>
        <v>0</v>
      </c>
    </row>
    <row r="35" spans="1:22">
      <c r="A35" t="s">
        <v>77</v>
      </c>
      <c r="B35">
        <f>PPCL!D35</f>
        <v>245</v>
      </c>
      <c r="C35">
        <f>PPCL!E35</f>
        <v>0</v>
      </c>
      <c r="D35">
        <f>PPCL!O35</f>
        <v>45</v>
      </c>
      <c r="E35">
        <f>PPCL!P35</f>
        <v>0</v>
      </c>
      <c r="F35">
        <f t="shared" si="4"/>
        <v>245</v>
      </c>
      <c r="G35">
        <f t="shared" si="5"/>
        <v>45</v>
      </c>
      <c r="H35" s="154"/>
      <c r="I35">
        <f>BRPL_EOD!AI35+BRPL_EOD!AJ35</f>
        <v>12.73</v>
      </c>
      <c r="J35">
        <f>BYPL_EOD!AI35+BYPL_EOD!AJ35</f>
        <v>7.23</v>
      </c>
      <c r="K35">
        <f>MES_EOD!AI35+MES_EOD!AJ35</f>
        <v>2.73</v>
      </c>
      <c r="L35">
        <f>NDMC_EOD!AI35+NDMC_EOD!AJ35</f>
        <v>13.63</v>
      </c>
      <c r="M35">
        <f>TPDDL_EOD!AI35+TPDDL_EOD!AJ35</f>
        <v>8.68</v>
      </c>
      <c r="N35">
        <f t="shared" si="0"/>
        <v>45</v>
      </c>
      <c r="O35" s="154">
        <f t="shared" si="1"/>
        <v>0</v>
      </c>
      <c r="P35">
        <v>12.73</v>
      </c>
      <c r="Q35">
        <v>7.23</v>
      </c>
      <c r="R35">
        <v>2.73</v>
      </c>
      <c r="S35">
        <v>13.63</v>
      </c>
      <c r="T35">
        <v>8.68</v>
      </c>
      <c r="U35" s="156">
        <f t="shared" si="2"/>
        <v>45</v>
      </c>
      <c r="V35" s="154">
        <f t="shared" si="3"/>
        <v>0</v>
      </c>
    </row>
    <row r="36" spans="1:22">
      <c r="A36" t="s">
        <v>78</v>
      </c>
      <c r="B36">
        <f>PPCL!D36</f>
        <v>245</v>
      </c>
      <c r="C36">
        <f>PPCL!E36</f>
        <v>0</v>
      </c>
      <c r="D36">
        <f>PPCL!O36</f>
        <v>45</v>
      </c>
      <c r="E36">
        <f>PPCL!P36</f>
        <v>0</v>
      </c>
      <c r="F36">
        <f t="shared" si="4"/>
        <v>245</v>
      </c>
      <c r="G36">
        <f t="shared" si="5"/>
        <v>45</v>
      </c>
      <c r="H36" s="154"/>
      <c r="I36">
        <f>BRPL_EOD!AI36+BRPL_EOD!AJ36</f>
        <v>12.73</v>
      </c>
      <c r="J36">
        <f>BYPL_EOD!AI36+BYPL_EOD!AJ36</f>
        <v>7.23</v>
      </c>
      <c r="K36">
        <f>MES_EOD!AI36+MES_EOD!AJ36</f>
        <v>2.73</v>
      </c>
      <c r="L36">
        <f>NDMC_EOD!AI36+NDMC_EOD!AJ36</f>
        <v>13.63</v>
      </c>
      <c r="M36">
        <f>TPDDL_EOD!AI36+TPDDL_EOD!AJ36</f>
        <v>8.68</v>
      </c>
      <c r="N36">
        <f t="shared" si="0"/>
        <v>45</v>
      </c>
      <c r="O36" s="154">
        <f t="shared" si="1"/>
        <v>0</v>
      </c>
      <c r="P36">
        <v>12.73</v>
      </c>
      <c r="Q36">
        <v>7.23</v>
      </c>
      <c r="R36">
        <v>2.73</v>
      </c>
      <c r="S36">
        <v>13.63</v>
      </c>
      <c r="T36">
        <v>8.68</v>
      </c>
      <c r="U36" s="156">
        <f t="shared" si="2"/>
        <v>45</v>
      </c>
      <c r="V36" s="154">
        <f t="shared" si="3"/>
        <v>0</v>
      </c>
    </row>
    <row r="37" spans="1:22">
      <c r="A37" t="s">
        <v>79</v>
      </c>
      <c r="B37">
        <f>PPCL!D37</f>
        <v>245</v>
      </c>
      <c r="C37">
        <f>PPCL!E37</f>
        <v>0</v>
      </c>
      <c r="D37">
        <f>PPCL!O37</f>
        <v>45</v>
      </c>
      <c r="E37">
        <f>PPCL!P37</f>
        <v>0</v>
      </c>
      <c r="F37">
        <f t="shared" si="4"/>
        <v>245</v>
      </c>
      <c r="G37">
        <f t="shared" si="5"/>
        <v>45</v>
      </c>
      <c r="H37" s="154"/>
      <c r="I37">
        <f>BRPL_EOD!AI37+BRPL_EOD!AJ37</f>
        <v>12.73</v>
      </c>
      <c r="J37">
        <f>BYPL_EOD!AI37+BYPL_EOD!AJ37</f>
        <v>7.23</v>
      </c>
      <c r="K37">
        <f>MES_EOD!AI37+MES_EOD!AJ37</f>
        <v>2.73</v>
      </c>
      <c r="L37">
        <f>NDMC_EOD!AI37+NDMC_EOD!AJ37</f>
        <v>13.63</v>
      </c>
      <c r="M37">
        <f>TPDDL_EOD!AI37+TPDDL_EOD!AJ37</f>
        <v>8.68</v>
      </c>
      <c r="N37">
        <f t="shared" si="0"/>
        <v>45</v>
      </c>
      <c r="O37" s="154">
        <f t="shared" si="1"/>
        <v>0</v>
      </c>
      <c r="P37">
        <v>12.73</v>
      </c>
      <c r="Q37">
        <v>7.23</v>
      </c>
      <c r="R37">
        <v>2.73</v>
      </c>
      <c r="S37">
        <v>13.63</v>
      </c>
      <c r="T37">
        <v>8.68</v>
      </c>
      <c r="U37" s="156">
        <f t="shared" si="2"/>
        <v>45</v>
      </c>
      <c r="V37" s="154">
        <f t="shared" si="3"/>
        <v>0</v>
      </c>
    </row>
    <row r="38" spans="1:22">
      <c r="A38" t="s">
        <v>80</v>
      </c>
      <c r="B38">
        <f>PPCL!D38</f>
        <v>245</v>
      </c>
      <c r="C38">
        <f>PPCL!E38</f>
        <v>0</v>
      </c>
      <c r="D38">
        <f>PPCL!O38</f>
        <v>45</v>
      </c>
      <c r="E38">
        <f>PPCL!P38</f>
        <v>0</v>
      </c>
      <c r="F38">
        <f t="shared" si="4"/>
        <v>245</v>
      </c>
      <c r="G38">
        <f t="shared" si="5"/>
        <v>45</v>
      </c>
      <c r="H38" s="154"/>
      <c r="I38">
        <f>BRPL_EOD!AI38+BRPL_EOD!AJ38</f>
        <v>12.73</v>
      </c>
      <c r="J38">
        <f>BYPL_EOD!AI38+BYPL_EOD!AJ38</f>
        <v>7.23</v>
      </c>
      <c r="K38">
        <f>MES_EOD!AI38+MES_EOD!AJ38</f>
        <v>2.73</v>
      </c>
      <c r="L38">
        <f>NDMC_EOD!AI38+NDMC_EOD!AJ38</f>
        <v>13.63</v>
      </c>
      <c r="M38">
        <f>TPDDL_EOD!AI38+TPDDL_EOD!AJ38</f>
        <v>8.68</v>
      </c>
      <c r="N38">
        <f t="shared" si="0"/>
        <v>45</v>
      </c>
      <c r="O38" s="154">
        <f t="shared" si="1"/>
        <v>0</v>
      </c>
      <c r="P38">
        <v>12.73</v>
      </c>
      <c r="Q38">
        <v>7.23</v>
      </c>
      <c r="R38">
        <v>2.73</v>
      </c>
      <c r="S38">
        <v>13.63</v>
      </c>
      <c r="T38">
        <v>8.68</v>
      </c>
      <c r="U38" s="156">
        <f t="shared" si="2"/>
        <v>45</v>
      </c>
      <c r="V38" s="154">
        <f t="shared" si="3"/>
        <v>0</v>
      </c>
    </row>
    <row r="39" spans="1:22">
      <c r="A39" t="s">
        <v>81</v>
      </c>
      <c r="B39">
        <f>PPCL!D39</f>
        <v>245</v>
      </c>
      <c r="C39">
        <f>PPCL!E39</f>
        <v>0</v>
      </c>
      <c r="D39">
        <f>PPCL!O39</f>
        <v>45</v>
      </c>
      <c r="E39">
        <f>PPCL!P39</f>
        <v>0</v>
      </c>
      <c r="F39">
        <f t="shared" si="4"/>
        <v>245</v>
      </c>
      <c r="G39">
        <f t="shared" si="5"/>
        <v>45</v>
      </c>
      <c r="H39" s="154"/>
      <c r="I39">
        <f>BRPL_EOD!AI39+BRPL_EOD!AJ39</f>
        <v>12.73</v>
      </c>
      <c r="J39">
        <f>BYPL_EOD!AI39+BYPL_EOD!AJ39</f>
        <v>7.23</v>
      </c>
      <c r="K39">
        <f>MES_EOD!AI39+MES_EOD!AJ39</f>
        <v>2.73</v>
      </c>
      <c r="L39">
        <f>NDMC_EOD!AI39+NDMC_EOD!AJ39</f>
        <v>13.63</v>
      </c>
      <c r="M39">
        <f>TPDDL_EOD!AI39+TPDDL_EOD!AJ39</f>
        <v>8.68</v>
      </c>
      <c r="N39">
        <f t="shared" si="0"/>
        <v>45</v>
      </c>
      <c r="O39" s="154">
        <f t="shared" si="1"/>
        <v>0</v>
      </c>
      <c r="P39">
        <v>12.73</v>
      </c>
      <c r="Q39">
        <v>7.23</v>
      </c>
      <c r="R39">
        <v>2.73</v>
      </c>
      <c r="S39">
        <v>13.63</v>
      </c>
      <c r="T39">
        <v>8.68</v>
      </c>
      <c r="U39" s="156">
        <f t="shared" si="2"/>
        <v>45</v>
      </c>
      <c r="V39" s="154">
        <f t="shared" si="3"/>
        <v>0</v>
      </c>
    </row>
    <row r="40" spans="1:22">
      <c r="A40" t="s">
        <v>82</v>
      </c>
      <c r="B40">
        <f>PPCL!D40</f>
        <v>245</v>
      </c>
      <c r="C40">
        <f>PPCL!E40</f>
        <v>0</v>
      </c>
      <c r="D40">
        <f>PPCL!O40</f>
        <v>48</v>
      </c>
      <c r="E40">
        <f>PPCL!P40</f>
        <v>0</v>
      </c>
      <c r="F40">
        <f t="shared" si="4"/>
        <v>245</v>
      </c>
      <c r="G40">
        <f t="shared" si="5"/>
        <v>48</v>
      </c>
      <c r="H40" s="154"/>
      <c r="I40">
        <f>BRPL_EOD!AI40+BRPL_EOD!AJ40</f>
        <v>13.58</v>
      </c>
      <c r="J40">
        <f>BYPL_EOD!AI40+BYPL_EOD!AJ40</f>
        <v>7.71</v>
      </c>
      <c r="K40">
        <f>MES_EOD!AI40+MES_EOD!AJ40</f>
        <v>2.91</v>
      </c>
      <c r="L40">
        <f>NDMC_EOD!AI40+NDMC_EOD!AJ40</f>
        <v>14.54</v>
      </c>
      <c r="M40">
        <f>TPDDL_EOD!AI40+TPDDL_EOD!AJ40</f>
        <v>9.25</v>
      </c>
      <c r="N40">
        <f t="shared" si="0"/>
        <v>47.989999999999995</v>
      </c>
      <c r="O40" s="154">
        <f t="shared" si="1"/>
        <v>1.0000000000005116E-2</v>
      </c>
      <c r="P40">
        <v>13.58282975619921</v>
      </c>
      <c r="Q40">
        <v>7.711606584705148</v>
      </c>
      <c r="R40">
        <v>2.9106063763284022</v>
      </c>
      <c r="S40">
        <v>14.543029797874558</v>
      </c>
      <c r="T40">
        <v>9.2519274848926862</v>
      </c>
      <c r="U40" s="156">
        <f t="shared" si="2"/>
        <v>48</v>
      </c>
      <c r="V40" s="154">
        <f t="shared" si="3"/>
        <v>0</v>
      </c>
    </row>
    <row r="41" spans="1:22">
      <c r="A41" t="s">
        <v>83</v>
      </c>
      <c r="B41">
        <f>PPCL!D41</f>
        <v>245</v>
      </c>
      <c r="C41">
        <f>PPCL!E41</f>
        <v>0</v>
      </c>
      <c r="D41">
        <f>PPCL!O41</f>
        <v>42</v>
      </c>
      <c r="E41">
        <f>PPCL!P41</f>
        <v>0</v>
      </c>
      <c r="F41">
        <f t="shared" si="4"/>
        <v>245</v>
      </c>
      <c r="G41">
        <f t="shared" si="5"/>
        <v>42</v>
      </c>
      <c r="H41" s="154"/>
      <c r="I41">
        <f>BRPL_EOD!AI41+BRPL_EOD!AJ41</f>
        <v>11.88</v>
      </c>
      <c r="J41">
        <f>BYPL_EOD!AI41+BYPL_EOD!AJ41</f>
        <v>6.75</v>
      </c>
      <c r="K41">
        <f>MES_EOD!AI41+MES_EOD!AJ41</f>
        <v>2.5499999999999998</v>
      </c>
      <c r="L41">
        <f>NDMC_EOD!AI41+NDMC_EOD!AJ41</f>
        <v>12.73</v>
      </c>
      <c r="M41">
        <f>TPDDL_EOD!AI41+TPDDL_EOD!AJ41</f>
        <v>8.1</v>
      </c>
      <c r="N41">
        <f t="shared" si="0"/>
        <v>42.010000000000005</v>
      </c>
      <c r="O41" s="154">
        <f t="shared" si="1"/>
        <v>-1.0000000000005116E-2</v>
      </c>
      <c r="P41">
        <v>11.877172101880504</v>
      </c>
      <c r="Q41">
        <v>6.7483932397048312</v>
      </c>
      <c r="R41">
        <v>2.5493930016662696</v>
      </c>
      <c r="S41">
        <v>12.726969769102594</v>
      </c>
      <c r="T41">
        <v>8.0980718876457978</v>
      </c>
      <c r="U41" s="156">
        <f t="shared" si="2"/>
        <v>42</v>
      </c>
      <c r="V41" s="154">
        <f t="shared" si="3"/>
        <v>0</v>
      </c>
    </row>
    <row r="42" spans="1:22">
      <c r="A42" t="s">
        <v>84</v>
      </c>
      <c r="B42">
        <f>PPCL!D42</f>
        <v>245</v>
      </c>
      <c r="C42">
        <f>PPCL!E42</f>
        <v>0</v>
      </c>
      <c r="D42">
        <f>PPCL!O42</f>
        <v>45</v>
      </c>
      <c r="E42">
        <f>PPCL!P42</f>
        <v>0</v>
      </c>
      <c r="F42">
        <f t="shared" si="4"/>
        <v>245</v>
      </c>
      <c r="G42">
        <f t="shared" si="5"/>
        <v>45</v>
      </c>
      <c r="H42" s="154"/>
      <c r="I42">
        <f>BRPL_EOD!AI42+BRPL_EOD!AJ42</f>
        <v>12.73</v>
      </c>
      <c r="J42">
        <f>BYPL_EOD!AI42+BYPL_EOD!AJ42</f>
        <v>7.23</v>
      </c>
      <c r="K42">
        <f>MES_EOD!AI42+MES_EOD!AJ42</f>
        <v>2.73</v>
      </c>
      <c r="L42">
        <f>NDMC_EOD!AI42+NDMC_EOD!AJ42</f>
        <v>13.63</v>
      </c>
      <c r="M42">
        <f>TPDDL_EOD!AI42+TPDDL_EOD!AJ42</f>
        <v>8.68</v>
      </c>
      <c r="N42">
        <f t="shared" si="0"/>
        <v>45</v>
      </c>
      <c r="O42" s="154">
        <f t="shared" si="1"/>
        <v>0</v>
      </c>
      <c r="P42">
        <v>12.73</v>
      </c>
      <c r="Q42">
        <v>7.23</v>
      </c>
      <c r="R42">
        <v>2.73</v>
      </c>
      <c r="S42">
        <v>13.63</v>
      </c>
      <c r="T42">
        <v>8.68</v>
      </c>
      <c r="U42" s="156">
        <f t="shared" si="2"/>
        <v>45</v>
      </c>
      <c r="V42" s="154">
        <f t="shared" si="3"/>
        <v>0</v>
      </c>
    </row>
    <row r="43" spans="1:22">
      <c r="A43" t="s">
        <v>85</v>
      </c>
      <c r="B43">
        <f>PPCL!D43</f>
        <v>245</v>
      </c>
      <c r="C43">
        <f>PPCL!E43</f>
        <v>0</v>
      </c>
      <c r="D43">
        <f>PPCL!O43</f>
        <v>45</v>
      </c>
      <c r="E43">
        <f>PPCL!P43</f>
        <v>0</v>
      </c>
      <c r="F43">
        <f t="shared" si="4"/>
        <v>245</v>
      </c>
      <c r="G43">
        <f t="shared" si="5"/>
        <v>45</v>
      </c>
      <c r="H43" s="154"/>
      <c r="I43">
        <f>BRPL_EOD!AI43+BRPL_EOD!AJ43</f>
        <v>12.73</v>
      </c>
      <c r="J43">
        <f>BYPL_EOD!AI43+BYPL_EOD!AJ43</f>
        <v>7.23</v>
      </c>
      <c r="K43">
        <f>MES_EOD!AI43+MES_EOD!AJ43</f>
        <v>2.73</v>
      </c>
      <c r="L43">
        <f>NDMC_EOD!AI43+NDMC_EOD!AJ43</f>
        <v>13.63</v>
      </c>
      <c r="M43">
        <f>TPDDL_EOD!AI43+TPDDL_EOD!AJ43</f>
        <v>8.68</v>
      </c>
      <c r="N43">
        <f t="shared" si="0"/>
        <v>45</v>
      </c>
      <c r="O43" s="154">
        <f t="shared" si="1"/>
        <v>0</v>
      </c>
      <c r="P43">
        <v>12.73</v>
      </c>
      <c r="Q43">
        <v>7.23</v>
      </c>
      <c r="R43">
        <v>2.73</v>
      </c>
      <c r="S43">
        <v>13.63</v>
      </c>
      <c r="T43">
        <v>8.68</v>
      </c>
      <c r="U43" s="156">
        <f t="shared" si="2"/>
        <v>45</v>
      </c>
      <c r="V43" s="154">
        <f t="shared" si="3"/>
        <v>0</v>
      </c>
    </row>
    <row r="44" spans="1:22">
      <c r="A44" t="s">
        <v>86</v>
      </c>
      <c r="B44">
        <f>PPCL!D44</f>
        <v>245</v>
      </c>
      <c r="C44">
        <f>PPCL!E44</f>
        <v>0</v>
      </c>
      <c r="D44">
        <f>PPCL!O44</f>
        <v>45</v>
      </c>
      <c r="E44">
        <f>PPCL!P44</f>
        <v>0</v>
      </c>
      <c r="F44">
        <f t="shared" si="4"/>
        <v>245</v>
      </c>
      <c r="G44">
        <f t="shared" si="5"/>
        <v>45</v>
      </c>
      <c r="H44" s="154"/>
      <c r="I44">
        <f>BRPL_EOD!AI44+BRPL_EOD!AJ44</f>
        <v>12.73</v>
      </c>
      <c r="J44">
        <f>BYPL_EOD!AI44+BYPL_EOD!AJ44</f>
        <v>7.23</v>
      </c>
      <c r="K44">
        <f>MES_EOD!AI44+MES_EOD!AJ44</f>
        <v>2.73</v>
      </c>
      <c r="L44">
        <f>NDMC_EOD!AI44+NDMC_EOD!AJ44</f>
        <v>13.63</v>
      </c>
      <c r="M44">
        <f>TPDDL_EOD!AI44+TPDDL_EOD!AJ44</f>
        <v>8.68</v>
      </c>
      <c r="N44">
        <f t="shared" si="0"/>
        <v>45</v>
      </c>
      <c r="O44" s="154">
        <f t="shared" si="1"/>
        <v>0</v>
      </c>
      <c r="P44">
        <v>12.73</v>
      </c>
      <c r="Q44">
        <v>7.23</v>
      </c>
      <c r="R44">
        <v>2.73</v>
      </c>
      <c r="S44">
        <v>13.63</v>
      </c>
      <c r="T44">
        <v>8.68</v>
      </c>
      <c r="U44" s="156">
        <f t="shared" si="2"/>
        <v>45</v>
      </c>
      <c r="V44" s="154">
        <f t="shared" si="3"/>
        <v>0</v>
      </c>
    </row>
    <row r="45" spans="1:22">
      <c r="A45" t="s">
        <v>87</v>
      </c>
      <c r="B45">
        <f>PPCL!D45</f>
        <v>245</v>
      </c>
      <c r="C45">
        <f>PPCL!E45</f>
        <v>0</v>
      </c>
      <c r="D45">
        <f>PPCL!O45</f>
        <v>45</v>
      </c>
      <c r="E45">
        <f>PPCL!P45</f>
        <v>0</v>
      </c>
      <c r="F45">
        <f t="shared" si="4"/>
        <v>245</v>
      </c>
      <c r="G45">
        <f t="shared" si="5"/>
        <v>45</v>
      </c>
      <c r="H45" s="154"/>
      <c r="I45">
        <f>BRPL_EOD!AI45+BRPL_EOD!AJ45</f>
        <v>12.73</v>
      </c>
      <c r="J45">
        <f>BYPL_EOD!AI45+BYPL_EOD!AJ45</f>
        <v>7.23</v>
      </c>
      <c r="K45">
        <f>MES_EOD!AI45+MES_EOD!AJ45</f>
        <v>2.73</v>
      </c>
      <c r="L45">
        <f>NDMC_EOD!AI45+NDMC_EOD!AJ45</f>
        <v>13.63</v>
      </c>
      <c r="M45">
        <f>TPDDL_EOD!AI45+TPDDL_EOD!AJ45</f>
        <v>8.68</v>
      </c>
      <c r="N45">
        <f t="shared" si="0"/>
        <v>45</v>
      </c>
      <c r="O45" s="154">
        <f t="shared" si="1"/>
        <v>0</v>
      </c>
      <c r="P45">
        <v>12.73</v>
      </c>
      <c r="Q45">
        <v>7.23</v>
      </c>
      <c r="R45">
        <v>2.73</v>
      </c>
      <c r="S45">
        <v>13.63</v>
      </c>
      <c r="T45">
        <v>8.68</v>
      </c>
      <c r="U45" s="156">
        <f t="shared" si="2"/>
        <v>45</v>
      </c>
      <c r="V45" s="154">
        <f t="shared" si="3"/>
        <v>0</v>
      </c>
    </row>
    <row r="46" spans="1:22">
      <c r="A46" t="s">
        <v>88</v>
      </c>
      <c r="B46">
        <f>PPCL!D46</f>
        <v>245</v>
      </c>
      <c r="C46">
        <f>PPCL!E46</f>
        <v>0</v>
      </c>
      <c r="D46">
        <f>PPCL!O46</f>
        <v>45</v>
      </c>
      <c r="E46">
        <f>PPCL!P46</f>
        <v>0</v>
      </c>
      <c r="F46">
        <f t="shared" si="4"/>
        <v>245</v>
      </c>
      <c r="G46">
        <f t="shared" si="5"/>
        <v>45</v>
      </c>
      <c r="H46" s="154"/>
      <c r="I46">
        <f>BRPL_EOD!AI46+BRPL_EOD!AJ46</f>
        <v>12.73</v>
      </c>
      <c r="J46">
        <f>BYPL_EOD!AI46+BYPL_EOD!AJ46</f>
        <v>7.23</v>
      </c>
      <c r="K46">
        <f>MES_EOD!AI46+MES_EOD!AJ46</f>
        <v>2.73</v>
      </c>
      <c r="L46">
        <f>NDMC_EOD!AI46+NDMC_EOD!AJ46</f>
        <v>13.63</v>
      </c>
      <c r="M46">
        <f>TPDDL_EOD!AI46+TPDDL_EOD!AJ46</f>
        <v>8.68</v>
      </c>
      <c r="N46">
        <f t="shared" si="0"/>
        <v>45</v>
      </c>
      <c r="O46" s="154">
        <f t="shared" si="1"/>
        <v>0</v>
      </c>
      <c r="P46">
        <v>12.73</v>
      </c>
      <c r="Q46">
        <v>7.23</v>
      </c>
      <c r="R46">
        <v>2.73</v>
      </c>
      <c r="S46">
        <v>13.63</v>
      </c>
      <c r="T46">
        <v>8.68</v>
      </c>
      <c r="U46" s="156">
        <f t="shared" si="2"/>
        <v>45</v>
      </c>
      <c r="V46" s="154">
        <f t="shared" si="3"/>
        <v>0</v>
      </c>
    </row>
    <row r="47" spans="1:22">
      <c r="A47" t="s">
        <v>89</v>
      </c>
      <c r="B47">
        <f>PPCL!D47</f>
        <v>235</v>
      </c>
      <c r="C47">
        <f>PPCL!E47</f>
        <v>0</v>
      </c>
      <c r="D47">
        <f>PPCL!O47</f>
        <v>48</v>
      </c>
      <c r="E47">
        <f>PPCL!P47</f>
        <v>0</v>
      </c>
      <c r="F47">
        <f t="shared" si="4"/>
        <v>235</v>
      </c>
      <c r="G47">
        <f t="shared" si="5"/>
        <v>48</v>
      </c>
      <c r="H47" s="154"/>
      <c r="I47">
        <f>BRPL_EOD!AI47+BRPL_EOD!AJ47</f>
        <v>13.58</v>
      </c>
      <c r="J47">
        <f>BYPL_EOD!AI47+BYPL_EOD!AJ47</f>
        <v>7.71</v>
      </c>
      <c r="K47">
        <f>MES_EOD!AI47+MES_EOD!AJ47</f>
        <v>2.91</v>
      </c>
      <c r="L47">
        <f>NDMC_EOD!AI47+NDMC_EOD!AJ47</f>
        <v>14.54</v>
      </c>
      <c r="M47">
        <f>TPDDL_EOD!AI47+TPDDL_EOD!AJ47</f>
        <v>9.25</v>
      </c>
      <c r="N47">
        <f t="shared" si="0"/>
        <v>47.989999999999995</v>
      </c>
      <c r="O47" s="154">
        <f t="shared" si="1"/>
        <v>1.0000000000005116E-2</v>
      </c>
      <c r="P47">
        <v>13.58282975619921</v>
      </c>
      <c r="Q47">
        <v>7.711606584705148</v>
      </c>
      <c r="R47">
        <v>2.9106063763284022</v>
      </c>
      <c r="S47">
        <v>14.543029797874558</v>
      </c>
      <c r="T47">
        <v>9.2519274848926862</v>
      </c>
      <c r="U47" s="156">
        <f t="shared" si="2"/>
        <v>48</v>
      </c>
      <c r="V47" s="154">
        <f t="shared" si="3"/>
        <v>0</v>
      </c>
    </row>
    <row r="48" spans="1:22">
      <c r="A48" t="s">
        <v>90</v>
      </c>
      <c r="B48">
        <f>PPCL!D48</f>
        <v>235</v>
      </c>
      <c r="C48">
        <f>PPCL!E48</f>
        <v>0</v>
      </c>
      <c r="D48">
        <f>PPCL!O48</f>
        <v>42</v>
      </c>
      <c r="E48">
        <f>PPCL!P48</f>
        <v>0</v>
      </c>
      <c r="F48">
        <f t="shared" si="4"/>
        <v>235</v>
      </c>
      <c r="G48">
        <f t="shared" si="5"/>
        <v>42</v>
      </c>
      <c r="H48" s="154"/>
      <c r="I48">
        <f>BRPL_EOD!AI48+BRPL_EOD!AJ48</f>
        <v>11.88</v>
      </c>
      <c r="J48">
        <f>BYPL_EOD!AI48+BYPL_EOD!AJ48</f>
        <v>6.75</v>
      </c>
      <c r="K48">
        <f>MES_EOD!AI48+MES_EOD!AJ48</f>
        <v>2.5499999999999998</v>
      </c>
      <c r="L48">
        <f>NDMC_EOD!AI48+NDMC_EOD!AJ48</f>
        <v>12.73</v>
      </c>
      <c r="M48">
        <f>TPDDL_EOD!AI48+TPDDL_EOD!AJ48</f>
        <v>8.1</v>
      </c>
      <c r="N48">
        <f t="shared" si="0"/>
        <v>42.010000000000005</v>
      </c>
      <c r="O48" s="154">
        <f t="shared" si="1"/>
        <v>-1.0000000000005116E-2</v>
      </c>
      <c r="P48">
        <v>11.877172101880504</v>
      </c>
      <c r="Q48">
        <v>6.7483932397048312</v>
      </c>
      <c r="R48">
        <v>2.5493930016662696</v>
      </c>
      <c r="S48">
        <v>12.726969769102594</v>
      </c>
      <c r="T48">
        <v>8.0980718876457978</v>
      </c>
      <c r="U48" s="156">
        <f t="shared" si="2"/>
        <v>42</v>
      </c>
      <c r="V48" s="154">
        <f t="shared" si="3"/>
        <v>0</v>
      </c>
    </row>
    <row r="49" spans="1:22">
      <c r="A49" t="s">
        <v>91</v>
      </c>
      <c r="B49">
        <f>PPCL!D49</f>
        <v>235</v>
      </c>
      <c r="C49">
        <f>PPCL!E49</f>
        <v>0</v>
      </c>
      <c r="D49">
        <f>PPCL!O49</f>
        <v>45</v>
      </c>
      <c r="E49">
        <f>PPCL!P49</f>
        <v>0</v>
      </c>
      <c r="F49">
        <f t="shared" si="4"/>
        <v>235</v>
      </c>
      <c r="G49">
        <f t="shared" si="5"/>
        <v>45</v>
      </c>
      <c r="H49" s="154"/>
      <c r="I49">
        <f>BRPL_EOD!AI49+BRPL_EOD!AJ49</f>
        <v>12.73</v>
      </c>
      <c r="J49">
        <f>BYPL_EOD!AI49+BYPL_EOD!AJ49</f>
        <v>7.23</v>
      </c>
      <c r="K49">
        <f>MES_EOD!AI49+MES_EOD!AJ49</f>
        <v>2.73</v>
      </c>
      <c r="L49">
        <f>NDMC_EOD!AI49+NDMC_EOD!AJ49</f>
        <v>13.63</v>
      </c>
      <c r="M49">
        <f>TPDDL_EOD!AI49+TPDDL_EOD!AJ49</f>
        <v>8.68</v>
      </c>
      <c r="N49">
        <f t="shared" si="0"/>
        <v>45</v>
      </c>
      <c r="O49" s="154">
        <f t="shared" si="1"/>
        <v>0</v>
      </c>
      <c r="P49">
        <v>12.73</v>
      </c>
      <c r="Q49">
        <v>7.23</v>
      </c>
      <c r="R49">
        <v>2.73</v>
      </c>
      <c r="S49">
        <v>13.63</v>
      </c>
      <c r="T49">
        <v>8.68</v>
      </c>
      <c r="U49" s="156">
        <f t="shared" si="2"/>
        <v>45</v>
      </c>
      <c r="V49" s="154">
        <f t="shared" si="3"/>
        <v>0</v>
      </c>
    </row>
    <row r="50" spans="1:22">
      <c r="A50" t="s">
        <v>92</v>
      </c>
      <c r="B50">
        <f>PPCL!D50</f>
        <v>235</v>
      </c>
      <c r="C50">
        <f>PPCL!E50</f>
        <v>0</v>
      </c>
      <c r="D50">
        <f>PPCL!O50</f>
        <v>45</v>
      </c>
      <c r="E50">
        <f>PPCL!P50</f>
        <v>0</v>
      </c>
      <c r="F50">
        <f t="shared" si="4"/>
        <v>235</v>
      </c>
      <c r="G50">
        <f t="shared" si="5"/>
        <v>45</v>
      </c>
      <c r="H50" s="154"/>
      <c r="I50">
        <f>BRPL_EOD!AI50+BRPL_EOD!AJ50</f>
        <v>12.73</v>
      </c>
      <c r="J50">
        <f>BYPL_EOD!AI50+BYPL_EOD!AJ50</f>
        <v>7.23</v>
      </c>
      <c r="K50">
        <f>MES_EOD!AI50+MES_EOD!AJ50</f>
        <v>2.73</v>
      </c>
      <c r="L50">
        <f>NDMC_EOD!AI50+NDMC_EOD!AJ50</f>
        <v>13.63</v>
      </c>
      <c r="M50">
        <f>TPDDL_EOD!AI50+TPDDL_EOD!AJ50</f>
        <v>8.68</v>
      </c>
      <c r="N50">
        <f t="shared" si="0"/>
        <v>45</v>
      </c>
      <c r="O50" s="154">
        <f t="shared" si="1"/>
        <v>0</v>
      </c>
      <c r="P50">
        <v>12.73</v>
      </c>
      <c r="Q50">
        <v>7.23</v>
      </c>
      <c r="R50">
        <v>2.73</v>
      </c>
      <c r="S50">
        <v>13.63</v>
      </c>
      <c r="T50">
        <v>8.68</v>
      </c>
      <c r="U50" s="156">
        <f t="shared" si="2"/>
        <v>45</v>
      </c>
      <c r="V50" s="154">
        <f t="shared" si="3"/>
        <v>0</v>
      </c>
    </row>
    <row r="51" spans="1:22">
      <c r="A51" t="s">
        <v>93</v>
      </c>
      <c r="B51">
        <f>PPCL!D51</f>
        <v>235</v>
      </c>
      <c r="C51">
        <f>PPCL!E51</f>
        <v>0</v>
      </c>
      <c r="D51">
        <f>PPCL!O51</f>
        <v>45</v>
      </c>
      <c r="E51">
        <f>PPCL!P51</f>
        <v>0</v>
      </c>
      <c r="F51">
        <f t="shared" si="4"/>
        <v>235</v>
      </c>
      <c r="G51">
        <f t="shared" si="5"/>
        <v>45</v>
      </c>
      <c r="H51" s="154"/>
      <c r="I51">
        <f>BRPL_EOD!AI51+BRPL_EOD!AJ51</f>
        <v>12.73</v>
      </c>
      <c r="J51">
        <f>BYPL_EOD!AI51+BYPL_EOD!AJ51</f>
        <v>7.23</v>
      </c>
      <c r="K51">
        <f>MES_EOD!AI51+MES_EOD!AJ51</f>
        <v>2.73</v>
      </c>
      <c r="L51">
        <f>NDMC_EOD!AI51+NDMC_EOD!AJ51</f>
        <v>13.63</v>
      </c>
      <c r="M51">
        <f>TPDDL_EOD!AI51+TPDDL_EOD!AJ51</f>
        <v>8.68</v>
      </c>
      <c r="N51">
        <f t="shared" si="0"/>
        <v>45</v>
      </c>
      <c r="O51" s="154">
        <f t="shared" si="1"/>
        <v>0</v>
      </c>
      <c r="P51">
        <v>12.73</v>
      </c>
      <c r="Q51">
        <v>7.23</v>
      </c>
      <c r="R51">
        <v>2.73</v>
      </c>
      <c r="S51">
        <v>13.63</v>
      </c>
      <c r="T51">
        <v>8.68</v>
      </c>
      <c r="U51" s="156">
        <f t="shared" si="2"/>
        <v>45</v>
      </c>
      <c r="V51" s="154">
        <f t="shared" si="3"/>
        <v>0</v>
      </c>
    </row>
    <row r="52" spans="1:22">
      <c r="A52" t="s">
        <v>94</v>
      </c>
      <c r="B52">
        <f>PPCL!D52</f>
        <v>235</v>
      </c>
      <c r="C52">
        <f>PPCL!E52</f>
        <v>0</v>
      </c>
      <c r="D52">
        <f>PPCL!O52</f>
        <v>45</v>
      </c>
      <c r="E52">
        <f>PPCL!P52</f>
        <v>0</v>
      </c>
      <c r="F52">
        <f t="shared" si="4"/>
        <v>235</v>
      </c>
      <c r="G52">
        <f t="shared" si="5"/>
        <v>45</v>
      </c>
      <c r="H52" s="154"/>
      <c r="I52">
        <f>BRPL_EOD!AI52+BRPL_EOD!AJ52</f>
        <v>12.73</v>
      </c>
      <c r="J52">
        <f>BYPL_EOD!AI52+BYPL_EOD!AJ52</f>
        <v>7.23</v>
      </c>
      <c r="K52">
        <f>MES_EOD!AI52+MES_EOD!AJ52</f>
        <v>2.73</v>
      </c>
      <c r="L52">
        <f>NDMC_EOD!AI52+NDMC_EOD!AJ52</f>
        <v>13.63</v>
      </c>
      <c r="M52">
        <f>TPDDL_EOD!AI52+TPDDL_EOD!AJ52</f>
        <v>8.68</v>
      </c>
      <c r="N52">
        <f t="shared" si="0"/>
        <v>45</v>
      </c>
      <c r="O52" s="154">
        <f t="shared" si="1"/>
        <v>0</v>
      </c>
      <c r="P52">
        <v>12.73</v>
      </c>
      <c r="Q52">
        <v>7.23</v>
      </c>
      <c r="R52">
        <v>2.73</v>
      </c>
      <c r="S52">
        <v>13.63</v>
      </c>
      <c r="T52">
        <v>8.68</v>
      </c>
      <c r="U52" s="156">
        <f t="shared" si="2"/>
        <v>45</v>
      </c>
      <c r="V52" s="154">
        <f t="shared" si="3"/>
        <v>0</v>
      </c>
    </row>
    <row r="53" spans="1:22">
      <c r="A53" t="s">
        <v>95</v>
      </c>
      <c r="B53">
        <f>PPCL!D53</f>
        <v>235</v>
      </c>
      <c r="C53">
        <f>PPCL!E53</f>
        <v>0</v>
      </c>
      <c r="D53">
        <f>PPCL!O53</f>
        <v>45</v>
      </c>
      <c r="E53">
        <f>PPCL!P53</f>
        <v>0</v>
      </c>
      <c r="F53">
        <f t="shared" si="4"/>
        <v>235</v>
      </c>
      <c r="G53">
        <f t="shared" si="5"/>
        <v>45</v>
      </c>
      <c r="H53" s="154"/>
      <c r="I53">
        <f>BRPL_EOD!AI53+BRPL_EOD!AJ53</f>
        <v>12.73</v>
      </c>
      <c r="J53">
        <f>BYPL_EOD!AI53+BYPL_EOD!AJ53</f>
        <v>7.23</v>
      </c>
      <c r="K53">
        <f>MES_EOD!AI53+MES_EOD!AJ53</f>
        <v>2.73</v>
      </c>
      <c r="L53">
        <f>NDMC_EOD!AI53+NDMC_EOD!AJ53</f>
        <v>13.63</v>
      </c>
      <c r="M53">
        <f>TPDDL_EOD!AI53+TPDDL_EOD!AJ53</f>
        <v>8.68</v>
      </c>
      <c r="N53">
        <f t="shared" si="0"/>
        <v>45</v>
      </c>
      <c r="O53" s="154">
        <f t="shared" si="1"/>
        <v>0</v>
      </c>
      <c r="P53">
        <v>12.73</v>
      </c>
      <c r="Q53">
        <v>7.23</v>
      </c>
      <c r="R53">
        <v>2.73</v>
      </c>
      <c r="S53">
        <v>13.63</v>
      </c>
      <c r="T53">
        <v>8.68</v>
      </c>
      <c r="U53" s="156">
        <f t="shared" si="2"/>
        <v>45</v>
      </c>
      <c r="V53" s="154">
        <f t="shared" si="3"/>
        <v>0</v>
      </c>
    </row>
    <row r="54" spans="1:22">
      <c r="A54" t="s">
        <v>96</v>
      </c>
      <c r="B54">
        <f>PPCL!D54</f>
        <v>235</v>
      </c>
      <c r="C54">
        <f>PPCL!E54</f>
        <v>0</v>
      </c>
      <c r="D54">
        <f>PPCL!O54</f>
        <v>45</v>
      </c>
      <c r="E54">
        <f>PPCL!P54</f>
        <v>0</v>
      </c>
      <c r="F54">
        <f t="shared" si="4"/>
        <v>235</v>
      </c>
      <c r="G54">
        <f t="shared" si="5"/>
        <v>45</v>
      </c>
      <c r="H54" s="154"/>
      <c r="I54">
        <f>BRPL_EOD!AI54+BRPL_EOD!AJ54</f>
        <v>12.73</v>
      </c>
      <c r="J54">
        <f>BYPL_EOD!AI54+BYPL_EOD!AJ54</f>
        <v>7.23</v>
      </c>
      <c r="K54">
        <f>MES_EOD!AI54+MES_EOD!AJ54</f>
        <v>2.73</v>
      </c>
      <c r="L54">
        <f>NDMC_EOD!AI54+NDMC_EOD!AJ54</f>
        <v>13.63</v>
      </c>
      <c r="M54">
        <f>TPDDL_EOD!AI54+TPDDL_EOD!AJ54</f>
        <v>8.68</v>
      </c>
      <c r="N54">
        <f t="shared" si="0"/>
        <v>45</v>
      </c>
      <c r="O54" s="154">
        <f t="shared" si="1"/>
        <v>0</v>
      </c>
      <c r="P54">
        <v>12.73</v>
      </c>
      <c r="Q54">
        <v>7.23</v>
      </c>
      <c r="R54">
        <v>2.73</v>
      </c>
      <c r="S54">
        <v>13.63</v>
      </c>
      <c r="T54">
        <v>8.68</v>
      </c>
      <c r="U54" s="156">
        <f t="shared" si="2"/>
        <v>45</v>
      </c>
      <c r="V54" s="154">
        <f t="shared" si="3"/>
        <v>0</v>
      </c>
    </row>
    <row r="55" spans="1:22">
      <c r="A55" t="s">
        <v>97</v>
      </c>
      <c r="B55">
        <f>PPCL!D55</f>
        <v>235</v>
      </c>
      <c r="C55">
        <f>PPCL!E55</f>
        <v>0</v>
      </c>
      <c r="D55">
        <f>PPCL!O55</f>
        <v>45</v>
      </c>
      <c r="E55">
        <f>PPCL!P55</f>
        <v>0</v>
      </c>
      <c r="F55">
        <f t="shared" si="4"/>
        <v>235</v>
      </c>
      <c r="G55">
        <f t="shared" si="5"/>
        <v>45</v>
      </c>
      <c r="H55" s="154"/>
      <c r="I55">
        <f>BRPL_EOD!AI55+BRPL_EOD!AJ55</f>
        <v>12.73</v>
      </c>
      <c r="J55">
        <f>BYPL_EOD!AI55+BYPL_EOD!AJ55</f>
        <v>7.23</v>
      </c>
      <c r="K55">
        <f>MES_EOD!AI55+MES_EOD!AJ55</f>
        <v>2.73</v>
      </c>
      <c r="L55">
        <f>NDMC_EOD!AI55+NDMC_EOD!AJ55</f>
        <v>13.63</v>
      </c>
      <c r="M55">
        <f>TPDDL_EOD!AI55+TPDDL_EOD!AJ55</f>
        <v>8.68</v>
      </c>
      <c r="N55">
        <f t="shared" si="0"/>
        <v>45</v>
      </c>
      <c r="O55" s="154">
        <f t="shared" si="1"/>
        <v>0</v>
      </c>
      <c r="P55">
        <v>12.73</v>
      </c>
      <c r="Q55">
        <v>7.23</v>
      </c>
      <c r="R55">
        <v>2.73</v>
      </c>
      <c r="S55">
        <v>13.63</v>
      </c>
      <c r="T55">
        <v>8.68</v>
      </c>
      <c r="U55" s="156">
        <f t="shared" si="2"/>
        <v>45</v>
      </c>
      <c r="V55" s="154">
        <f t="shared" si="3"/>
        <v>0</v>
      </c>
    </row>
    <row r="56" spans="1:22">
      <c r="A56" t="s">
        <v>98</v>
      </c>
      <c r="B56">
        <f>PPCL!D56</f>
        <v>235</v>
      </c>
      <c r="C56">
        <f>PPCL!E56</f>
        <v>0</v>
      </c>
      <c r="D56">
        <f>PPCL!O56</f>
        <v>42</v>
      </c>
      <c r="E56">
        <f>PPCL!P56</f>
        <v>0</v>
      </c>
      <c r="F56">
        <f t="shared" si="4"/>
        <v>235</v>
      </c>
      <c r="G56">
        <f t="shared" si="5"/>
        <v>42</v>
      </c>
      <c r="H56" s="154"/>
      <c r="I56">
        <f>BRPL_EOD!AI56+BRPL_EOD!AJ56</f>
        <v>11.68</v>
      </c>
      <c r="J56">
        <f>BYPL_EOD!AI56+BYPL_EOD!AJ56</f>
        <v>6.63</v>
      </c>
      <c r="K56">
        <f>MES_EOD!AI56+MES_EOD!AJ56</f>
        <v>2.5</v>
      </c>
      <c r="L56">
        <f>NDMC_EOD!AI56+NDMC_EOD!AJ56</f>
        <v>12.51</v>
      </c>
      <c r="M56">
        <f>TPDDL_EOD!AI56+TPDDL_EOD!AJ56</f>
        <v>8.68</v>
      </c>
      <c r="N56">
        <f t="shared" si="0"/>
        <v>42</v>
      </c>
      <c r="O56" s="154">
        <f t="shared" si="1"/>
        <v>0</v>
      </c>
      <c r="P56">
        <v>11.68</v>
      </c>
      <c r="Q56">
        <v>6.63</v>
      </c>
      <c r="R56">
        <v>2.5</v>
      </c>
      <c r="S56">
        <v>12.51</v>
      </c>
      <c r="T56">
        <v>8.68</v>
      </c>
      <c r="U56" s="156">
        <f t="shared" si="2"/>
        <v>42</v>
      </c>
      <c r="V56" s="154">
        <f t="shared" si="3"/>
        <v>0</v>
      </c>
    </row>
    <row r="57" spans="1:22">
      <c r="A57" t="s">
        <v>99</v>
      </c>
      <c r="B57">
        <f>PPCL!D57</f>
        <v>235</v>
      </c>
      <c r="C57">
        <f>PPCL!E57</f>
        <v>0</v>
      </c>
      <c r="D57">
        <f>PPCL!O57</f>
        <v>48</v>
      </c>
      <c r="E57">
        <f>PPCL!P57</f>
        <v>0</v>
      </c>
      <c r="F57">
        <f t="shared" si="4"/>
        <v>235</v>
      </c>
      <c r="G57">
        <f t="shared" si="5"/>
        <v>48</v>
      </c>
      <c r="H57" s="154"/>
      <c r="I57">
        <f>BRPL_EOD!AI57+BRPL_EOD!AJ57</f>
        <v>13.58</v>
      </c>
      <c r="J57">
        <f>BYPL_EOD!AI57+BYPL_EOD!AJ57</f>
        <v>7.71</v>
      </c>
      <c r="K57">
        <f>MES_EOD!AI57+MES_EOD!AJ57</f>
        <v>2.91</v>
      </c>
      <c r="L57">
        <f>NDMC_EOD!AI57+NDMC_EOD!AJ57</f>
        <v>14.54</v>
      </c>
      <c r="M57">
        <f>TPDDL_EOD!AI57+TPDDL_EOD!AJ57</f>
        <v>9.25</v>
      </c>
      <c r="N57">
        <f t="shared" si="0"/>
        <v>47.989999999999995</v>
      </c>
      <c r="O57" s="154">
        <f t="shared" si="1"/>
        <v>1.0000000000005116E-2</v>
      </c>
      <c r="P57">
        <v>13.58282975619921</v>
      </c>
      <c r="Q57">
        <v>7.711606584705148</v>
      </c>
      <c r="R57">
        <v>2.9106063763284022</v>
      </c>
      <c r="S57">
        <v>14.543029797874558</v>
      </c>
      <c r="T57">
        <v>9.2519274848926862</v>
      </c>
      <c r="U57" s="156">
        <f t="shared" si="2"/>
        <v>48</v>
      </c>
      <c r="V57" s="154">
        <f t="shared" si="3"/>
        <v>0</v>
      </c>
    </row>
    <row r="58" spans="1:22">
      <c r="A58" t="s">
        <v>100</v>
      </c>
      <c r="B58">
        <f>PPCL!D58</f>
        <v>235</v>
      </c>
      <c r="C58">
        <f>PPCL!E58</f>
        <v>0</v>
      </c>
      <c r="D58">
        <f>PPCL!O58</f>
        <v>45</v>
      </c>
      <c r="E58">
        <f>PPCL!P58</f>
        <v>0</v>
      </c>
      <c r="F58">
        <f t="shared" si="4"/>
        <v>235</v>
      </c>
      <c r="G58">
        <f t="shared" si="5"/>
        <v>45</v>
      </c>
      <c r="H58" s="154"/>
      <c r="I58">
        <f>BRPL_EOD!AI58+BRPL_EOD!AJ58</f>
        <v>12.73</v>
      </c>
      <c r="J58">
        <f>BYPL_EOD!AI58+BYPL_EOD!AJ58</f>
        <v>7.23</v>
      </c>
      <c r="K58">
        <f>MES_EOD!AI58+MES_EOD!AJ58</f>
        <v>2.73</v>
      </c>
      <c r="L58">
        <f>NDMC_EOD!AI58+NDMC_EOD!AJ58</f>
        <v>13.63</v>
      </c>
      <c r="M58">
        <f>TPDDL_EOD!AI58+TPDDL_EOD!AJ58</f>
        <v>8.68</v>
      </c>
      <c r="N58">
        <f t="shared" si="0"/>
        <v>45</v>
      </c>
      <c r="O58" s="154">
        <f t="shared" si="1"/>
        <v>0</v>
      </c>
      <c r="P58">
        <v>12.73</v>
      </c>
      <c r="Q58">
        <v>7.23</v>
      </c>
      <c r="R58">
        <v>2.73</v>
      </c>
      <c r="S58">
        <v>13.63</v>
      </c>
      <c r="T58">
        <v>8.68</v>
      </c>
      <c r="U58" s="156">
        <f t="shared" si="2"/>
        <v>45</v>
      </c>
      <c r="V58" s="154">
        <f t="shared" si="3"/>
        <v>0</v>
      </c>
    </row>
    <row r="59" spans="1:22">
      <c r="A59" t="s">
        <v>101</v>
      </c>
      <c r="B59">
        <f>PPCL!D59</f>
        <v>235</v>
      </c>
      <c r="C59">
        <f>PPCL!E59</f>
        <v>0</v>
      </c>
      <c r="D59">
        <f>PPCL!O59</f>
        <v>45</v>
      </c>
      <c r="E59">
        <f>PPCL!P59</f>
        <v>0</v>
      </c>
      <c r="F59">
        <f t="shared" si="4"/>
        <v>235</v>
      </c>
      <c r="G59">
        <f t="shared" si="5"/>
        <v>45</v>
      </c>
      <c r="H59" s="154"/>
      <c r="I59">
        <f>BRPL_EOD!AI59+BRPL_EOD!AJ59</f>
        <v>12.73</v>
      </c>
      <c r="J59">
        <f>BYPL_EOD!AI59+BYPL_EOD!AJ59</f>
        <v>7.23</v>
      </c>
      <c r="K59">
        <f>MES_EOD!AI59+MES_EOD!AJ59</f>
        <v>2.73</v>
      </c>
      <c r="L59">
        <f>NDMC_EOD!AI59+NDMC_EOD!AJ59</f>
        <v>13.63</v>
      </c>
      <c r="M59">
        <f>TPDDL_EOD!AI59+TPDDL_EOD!AJ59</f>
        <v>8.68</v>
      </c>
      <c r="N59">
        <f t="shared" si="0"/>
        <v>45</v>
      </c>
      <c r="O59" s="154">
        <f t="shared" si="1"/>
        <v>0</v>
      </c>
      <c r="P59">
        <v>12.73</v>
      </c>
      <c r="Q59">
        <v>7.23</v>
      </c>
      <c r="R59">
        <v>2.73</v>
      </c>
      <c r="S59">
        <v>13.63</v>
      </c>
      <c r="T59">
        <v>8.68</v>
      </c>
      <c r="U59" s="156">
        <f t="shared" si="2"/>
        <v>45</v>
      </c>
      <c r="V59" s="154">
        <f t="shared" si="3"/>
        <v>0</v>
      </c>
    </row>
    <row r="60" spans="1:22">
      <c r="A60" t="s">
        <v>102</v>
      </c>
      <c r="B60">
        <f>PPCL!D60</f>
        <v>235</v>
      </c>
      <c r="C60">
        <f>PPCL!E60</f>
        <v>0</v>
      </c>
      <c r="D60">
        <f>PPCL!O60</f>
        <v>45</v>
      </c>
      <c r="E60">
        <f>PPCL!P60</f>
        <v>0</v>
      </c>
      <c r="F60">
        <f t="shared" si="4"/>
        <v>235</v>
      </c>
      <c r="G60">
        <f t="shared" si="5"/>
        <v>45</v>
      </c>
      <c r="H60" s="154"/>
      <c r="I60">
        <f>BRPL_EOD!AI60+BRPL_EOD!AJ60</f>
        <v>12.73</v>
      </c>
      <c r="J60">
        <f>BYPL_EOD!AI60+BYPL_EOD!AJ60</f>
        <v>7.23</v>
      </c>
      <c r="K60">
        <f>MES_EOD!AI60+MES_EOD!AJ60</f>
        <v>2.73</v>
      </c>
      <c r="L60">
        <f>NDMC_EOD!AI60+NDMC_EOD!AJ60</f>
        <v>13.63</v>
      </c>
      <c r="M60">
        <f>TPDDL_EOD!AI60+TPDDL_EOD!AJ60</f>
        <v>8.68</v>
      </c>
      <c r="N60">
        <f t="shared" si="0"/>
        <v>45</v>
      </c>
      <c r="O60" s="154">
        <f t="shared" si="1"/>
        <v>0</v>
      </c>
      <c r="P60">
        <v>12.73</v>
      </c>
      <c r="Q60">
        <v>7.23</v>
      </c>
      <c r="R60">
        <v>2.73</v>
      </c>
      <c r="S60">
        <v>13.63</v>
      </c>
      <c r="T60">
        <v>8.68</v>
      </c>
      <c r="U60" s="156">
        <f t="shared" si="2"/>
        <v>45</v>
      </c>
      <c r="V60" s="154">
        <f t="shared" si="3"/>
        <v>0</v>
      </c>
    </row>
    <row r="61" spans="1:22">
      <c r="A61" t="s">
        <v>103</v>
      </c>
      <c r="B61">
        <f>PPCL!D61</f>
        <v>235</v>
      </c>
      <c r="C61">
        <f>PPCL!E61</f>
        <v>0</v>
      </c>
      <c r="D61">
        <f>PPCL!O61</f>
        <v>45</v>
      </c>
      <c r="E61">
        <f>PPCL!P61</f>
        <v>0</v>
      </c>
      <c r="F61">
        <f t="shared" si="4"/>
        <v>235</v>
      </c>
      <c r="G61">
        <f t="shared" si="5"/>
        <v>45</v>
      </c>
      <c r="H61" s="154"/>
      <c r="I61">
        <f>BRPL_EOD!AI61+BRPL_EOD!AJ61</f>
        <v>12.73</v>
      </c>
      <c r="J61">
        <f>BYPL_EOD!AI61+BYPL_EOD!AJ61</f>
        <v>7.23</v>
      </c>
      <c r="K61">
        <f>MES_EOD!AI61+MES_EOD!AJ61</f>
        <v>2.73</v>
      </c>
      <c r="L61">
        <f>NDMC_EOD!AI61+NDMC_EOD!AJ61</f>
        <v>13.63</v>
      </c>
      <c r="M61">
        <f>TPDDL_EOD!AI61+TPDDL_EOD!AJ61</f>
        <v>8.68</v>
      </c>
      <c r="N61">
        <f t="shared" si="0"/>
        <v>45</v>
      </c>
      <c r="O61" s="154">
        <f t="shared" si="1"/>
        <v>0</v>
      </c>
      <c r="P61">
        <v>12.73</v>
      </c>
      <c r="Q61">
        <v>7.23</v>
      </c>
      <c r="R61">
        <v>2.73</v>
      </c>
      <c r="S61">
        <v>13.63</v>
      </c>
      <c r="T61">
        <v>8.68</v>
      </c>
      <c r="U61" s="156">
        <f t="shared" si="2"/>
        <v>45</v>
      </c>
      <c r="V61" s="154">
        <f t="shared" si="3"/>
        <v>0</v>
      </c>
    </row>
    <row r="62" spans="1:22">
      <c r="A62" t="s">
        <v>104</v>
      </c>
      <c r="B62">
        <f>PPCL!D62</f>
        <v>235</v>
      </c>
      <c r="C62">
        <f>PPCL!E62</f>
        <v>0</v>
      </c>
      <c r="D62">
        <f>PPCL!O62</f>
        <v>42</v>
      </c>
      <c r="E62">
        <f>PPCL!P62</f>
        <v>0</v>
      </c>
      <c r="F62">
        <f t="shared" si="4"/>
        <v>235</v>
      </c>
      <c r="G62">
        <f t="shared" si="5"/>
        <v>42</v>
      </c>
      <c r="H62" s="154"/>
      <c r="I62">
        <f>BRPL_EOD!AI62+BRPL_EOD!AJ62</f>
        <v>11.68</v>
      </c>
      <c r="J62">
        <f>BYPL_EOD!AI62+BYPL_EOD!AJ62</f>
        <v>6.63</v>
      </c>
      <c r="K62">
        <f>MES_EOD!AI62+MES_EOD!AJ62</f>
        <v>2.5</v>
      </c>
      <c r="L62">
        <f>NDMC_EOD!AI62+NDMC_EOD!AJ62</f>
        <v>12.51</v>
      </c>
      <c r="M62">
        <f>TPDDL_EOD!AI62+TPDDL_EOD!AJ62</f>
        <v>8.68</v>
      </c>
      <c r="N62">
        <f t="shared" si="0"/>
        <v>42</v>
      </c>
      <c r="O62" s="154">
        <f t="shared" si="1"/>
        <v>0</v>
      </c>
      <c r="P62">
        <v>11.68</v>
      </c>
      <c r="Q62">
        <v>6.63</v>
      </c>
      <c r="R62">
        <v>2.5</v>
      </c>
      <c r="S62">
        <v>12.51</v>
      </c>
      <c r="T62">
        <v>8.68</v>
      </c>
      <c r="U62" s="156">
        <f t="shared" si="2"/>
        <v>42</v>
      </c>
      <c r="V62" s="154">
        <f t="shared" si="3"/>
        <v>0</v>
      </c>
    </row>
    <row r="63" spans="1:22">
      <c r="A63" t="s">
        <v>105</v>
      </c>
      <c r="B63">
        <f>PPCL!D63</f>
        <v>235</v>
      </c>
      <c r="C63">
        <f>PPCL!E63</f>
        <v>0</v>
      </c>
      <c r="D63">
        <f>PPCL!O63</f>
        <v>48</v>
      </c>
      <c r="E63">
        <f>PPCL!P63</f>
        <v>0</v>
      </c>
      <c r="F63">
        <f t="shared" si="4"/>
        <v>235</v>
      </c>
      <c r="G63">
        <f t="shared" si="5"/>
        <v>48</v>
      </c>
      <c r="H63" s="154"/>
      <c r="I63">
        <f>BRPL_EOD!AI63+BRPL_EOD!AJ63</f>
        <v>13.58</v>
      </c>
      <c r="J63">
        <f>BYPL_EOD!AI63+BYPL_EOD!AJ63</f>
        <v>7.71</v>
      </c>
      <c r="K63">
        <f>MES_EOD!AI63+MES_EOD!AJ63</f>
        <v>2.91</v>
      </c>
      <c r="L63">
        <f>NDMC_EOD!AI63+NDMC_EOD!AJ63</f>
        <v>14.54</v>
      </c>
      <c r="M63">
        <f>TPDDL_EOD!AI63+TPDDL_EOD!AJ63</f>
        <v>9.25</v>
      </c>
      <c r="N63">
        <f t="shared" si="0"/>
        <v>47.989999999999995</v>
      </c>
      <c r="O63" s="154">
        <f t="shared" si="1"/>
        <v>1.0000000000005116E-2</v>
      </c>
      <c r="P63">
        <v>13.58282975619921</v>
      </c>
      <c r="Q63">
        <v>7.711606584705148</v>
      </c>
      <c r="R63">
        <v>2.9106063763284022</v>
      </c>
      <c r="S63">
        <v>14.543029797874558</v>
      </c>
      <c r="T63">
        <v>9.2519274848926862</v>
      </c>
      <c r="U63" s="156">
        <f t="shared" si="2"/>
        <v>48</v>
      </c>
      <c r="V63" s="154">
        <f t="shared" si="3"/>
        <v>0</v>
      </c>
    </row>
    <row r="64" spans="1:22">
      <c r="A64" t="s">
        <v>106</v>
      </c>
      <c r="B64">
        <f>PPCL!D64</f>
        <v>235</v>
      </c>
      <c r="C64">
        <f>PPCL!E64</f>
        <v>0</v>
      </c>
      <c r="D64">
        <f>PPCL!O64</f>
        <v>45</v>
      </c>
      <c r="E64">
        <f>PPCL!P64</f>
        <v>0</v>
      </c>
      <c r="F64">
        <f t="shared" si="4"/>
        <v>235</v>
      </c>
      <c r="G64">
        <f t="shared" si="5"/>
        <v>45</v>
      </c>
      <c r="H64" s="154"/>
      <c r="I64">
        <f>BRPL_EOD!AI64+BRPL_EOD!AJ64</f>
        <v>12.73</v>
      </c>
      <c r="J64">
        <f>BYPL_EOD!AI64+BYPL_EOD!AJ64</f>
        <v>7.23</v>
      </c>
      <c r="K64">
        <f>MES_EOD!AI64+MES_EOD!AJ64</f>
        <v>2.73</v>
      </c>
      <c r="L64">
        <f>NDMC_EOD!AI64+NDMC_EOD!AJ64</f>
        <v>13.63</v>
      </c>
      <c r="M64">
        <f>TPDDL_EOD!AI64+TPDDL_EOD!AJ64</f>
        <v>8.68</v>
      </c>
      <c r="N64">
        <f t="shared" si="0"/>
        <v>45</v>
      </c>
      <c r="O64" s="154">
        <f t="shared" si="1"/>
        <v>0</v>
      </c>
      <c r="P64">
        <v>12.73</v>
      </c>
      <c r="Q64">
        <v>7.23</v>
      </c>
      <c r="R64">
        <v>2.73</v>
      </c>
      <c r="S64">
        <v>13.63</v>
      </c>
      <c r="T64">
        <v>8.68</v>
      </c>
      <c r="U64" s="156">
        <f t="shared" si="2"/>
        <v>45</v>
      </c>
      <c r="V64" s="154">
        <f t="shared" si="3"/>
        <v>0</v>
      </c>
    </row>
    <row r="65" spans="1:22">
      <c r="A65" t="s">
        <v>107</v>
      </c>
      <c r="B65">
        <f>PPCL!D65</f>
        <v>235</v>
      </c>
      <c r="C65">
        <f>PPCL!E65</f>
        <v>0</v>
      </c>
      <c r="D65">
        <f>PPCL!O65</f>
        <v>45</v>
      </c>
      <c r="E65">
        <f>PPCL!P65</f>
        <v>0</v>
      </c>
      <c r="F65">
        <f t="shared" si="4"/>
        <v>235</v>
      </c>
      <c r="G65">
        <f t="shared" si="5"/>
        <v>45</v>
      </c>
      <c r="H65" s="154"/>
      <c r="I65">
        <f>BRPL_EOD!AI65+BRPL_EOD!AJ65</f>
        <v>12.73</v>
      </c>
      <c r="J65">
        <f>BYPL_EOD!AI65+BYPL_EOD!AJ65</f>
        <v>7.23</v>
      </c>
      <c r="K65">
        <f>MES_EOD!AI65+MES_EOD!AJ65</f>
        <v>2.73</v>
      </c>
      <c r="L65">
        <f>NDMC_EOD!AI65+NDMC_EOD!AJ65</f>
        <v>13.63</v>
      </c>
      <c r="M65">
        <f>TPDDL_EOD!AI65+TPDDL_EOD!AJ65</f>
        <v>8.68</v>
      </c>
      <c r="N65">
        <f t="shared" si="0"/>
        <v>45</v>
      </c>
      <c r="O65" s="154">
        <f t="shared" si="1"/>
        <v>0</v>
      </c>
      <c r="P65">
        <v>12.73</v>
      </c>
      <c r="Q65">
        <v>7.23</v>
      </c>
      <c r="R65">
        <v>2.73</v>
      </c>
      <c r="S65">
        <v>13.63</v>
      </c>
      <c r="T65">
        <v>8.68</v>
      </c>
      <c r="U65" s="156">
        <f t="shared" si="2"/>
        <v>45</v>
      </c>
      <c r="V65" s="154">
        <f t="shared" si="3"/>
        <v>0</v>
      </c>
    </row>
    <row r="66" spans="1:22">
      <c r="A66" t="s">
        <v>108</v>
      </c>
      <c r="B66">
        <f>PPCL!D66</f>
        <v>235</v>
      </c>
      <c r="C66">
        <f>PPCL!E66</f>
        <v>0</v>
      </c>
      <c r="D66">
        <f>PPCL!O66</f>
        <v>45</v>
      </c>
      <c r="E66">
        <f>PPCL!P66</f>
        <v>0</v>
      </c>
      <c r="F66">
        <f t="shared" si="4"/>
        <v>235</v>
      </c>
      <c r="G66">
        <f t="shared" si="5"/>
        <v>45</v>
      </c>
      <c r="H66" s="154"/>
      <c r="I66">
        <f>BRPL_EOD!AI66+BRPL_EOD!AJ66</f>
        <v>12.73</v>
      </c>
      <c r="J66">
        <f>BYPL_EOD!AI66+BYPL_EOD!AJ66</f>
        <v>7.23</v>
      </c>
      <c r="K66">
        <f>MES_EOD!AI66+MES_EOD!AJ66</f>
        <v>2.73</v>
      </c>
      <c r="L66">
        <f>NDMC_EOD!AI66+NDMC_EOD!AJ66</f>
        <v>13.63</v>
      </c>
      <c r="M66">
        <f>TPDDL_EOD!AI66+TPDDL_EOD!AJ66</f>
        <v>8.68</v>
      </c>
      <c r="N66">
        <f t="shared" si="0"/>
        <v>45</v>
      </c>
      <c r="O66" s="154">
        <f t="shared" si="1"/>
        <v>0</v>
      </c>
      <c r="P66">
        <v>12.73</v>
      </c>
      <c r="Q66">
        <v>7.23</v>
      </c>
      <c r="R66">
        <v>2.73</v>
      </c>
      <c r="S66">
        <v>13.63</v>
      </c>
      <c r="T66">
        <v>8.68</v>
      </c>
      <c r="U66" s="156">
        <f t="shared" si="2"/>
        <v>45</v>
      </c>
      <c r="V66" s="154">
        <f t="shared" si="3"/>
        <v>0</v>
      </c>
    </row>
    <row r="67" spans="1:22">
      <c r="A67" t="s">
        <v>109</v>
      </c>
      <c r="B67">
        <f>PPCL!D67</f>
        <v>235</v>
      </c>
      <c r="C67">
        <f>PPCL!E67</f>
        <v>0</v>
      </c>
      <c r="D67">
        <f>PPCL!O67</f>
        <v>45</v>
      </c>
      <c r="E67">
        <f>PPCL!P67</f>
        <v>0</v>
      </c>
      <c r="F67">
        <f t="shared" si="4"/>
        <v>235</v>
      </c>
      <c r="G67">
        <f t="shared" si="5"/>
        <v>45</v>
      </c>
      <c r="H67" s="154"/>
      <c r="I67">
        <f>BRPL_EOD!AI67+BRPL_EOD!AJ67</f>
        <v>12.73</v>
      </c>
      <c r="J67">
        <f>BYPL_EOD!AI67+BYPL_EOD!AJ67</f>
        <v>7.23</v>
      </c>
      <c r="K67">
        <f>MES_EOD!AI67+MES_EOD!AJ67</f>
        <v>2.73</v>
      </c>
      <c r="L67">
        <f>NDMC_EOD!AI67+NDMC_EOD!AJ67</f>
        <v>13.63</v>
      </c>
      <c r="M67">
        <f>TPDDL_EOD!AI67+TPDDL_EOD!AJ67</f>
        <v>8.68</v>
      </c>
      <c r="N67">
        <f t="shared" ref="N67:N98" si="6">SUM(I67:M67)</f>
        <v>45</v>
      </c>
      <c r="O67" s="154">
        <f t="shared" ref="O67:O98" si="7">G67-N67</f>
        <v>0</v>
      </c>
      <c r="P67">
        <v>12.73</v>
      </c>
      <c r="Q67">
        <v>7.23</v>
      </c>
      <c r="R67">
        <v>2.73</v>
      </c>
      <c r="S67">
        <v>13.63</v>
      </c>
      <c r="T67">
        <v>8.68</v>
      </c>
      <c r="U67" s="156">
        <f t="shared" ref="U67:U98" si="8">SUM(P67:T67)</f>
        <v>45</v>
      </c>
      <c r="V67" s="154">
        <f t="shared" ref="V67:V99" si="9">G67-U67</f>
        <v>0</v>
      </c>
    </row>
    <row r="68" spans="1:22">
      <c r="A68" t="s">
        <v>110</v>
      </c>
      <c r="B68">
        <f>PPCL!D68</f>
        <v>235</v>
      </c>
      <c r="C68">
        <f>PPCL!E68</f>
        <v>0</v>
      </c>
      <c r="D68">
        <f>PPCL!O68</f>
        <v>42</v>
      </c>
      <c r="E68">
        <f>PPCL!P68</f>
        <v>0</v>
      </c>
      <c r="F68">
        <f t="shared" ref="F68:F98" si="10">B68+C68</f>
        <v>235</v>
      </c>
      <c r="G68">
        <f t="shared" ref="G68:G98" si="11">D68+E68</f>
        <v>42</v>
      </c>
      <c r="H68" s="154"/>
      <c r="I68">
        <f>BRPL_EOD!AI68+BRPL_EOD!AJ68</f>
        <v>11.68</v>
      </c>
      <c r="J68">
        <f>BYPL_EOD!AI68+BYPL_EOD!AJ68</f>
        <v>6.63</v>
      </c>
      <c r="K68">
        <f>MES_EOD!AI68+MES_EOD!AJ68</f>
        <v>2.5</v>
      </c>
      <c r="L68">
        <f>NDMC_EOD!AI68+NDMC_EOD!AJ68</f>
        <v>12.51</v>
      </c>
      <c r="M68">
        <f>TPDDL_EOD!AI68+TPDDL_EOD!AJ68</f>
        <v>8.68</v>
      </c>
      <c r="N68">
        <f t="shared" si="6"/>
        <v>42</v>
      </c>
      <c r="O68" s="154">
        <f t="shared" si="7"/>
        <v>0</v>
      </c>
      <c r="P68">
        <v>11.68</v>
      </c>
      <c r="Q68">
        <v>6.63</v>
      </c>
      <c r="R68">
        <v>2.5</v>
      </c>
      <c r="S68">
        <v>12.51</v>
      </c>
      <c r="T68">
        <v>8.68</v>
      </c>
      <c r="U68" s="156">
        <f t="shared" si="8"/>
        <v>42</v>
      </c>
      <c r="V68" s="154">
        <f t="shared" si="9"/>
        <v>0</v>
      </c>
    </row>
    <row r="69" spans="1:22">
      <c r="A69" t="s">
        <v>111</v>
      </c>
      <c r="B69">
        <f>PPCL!D69</f>
        <v>235</v>
      </c>
      <c r="C69">
        <f>PPCL!E69</f>
        <v>0</v>
      </c>
      <c r="D69">
        <f>PPCL!O69</f>
        <v>48</v>
      </c>
      <c r="E69">
        <f>PPCL!P69</f>
        <v>0</v>
      </c>
      <c r="F69">
        <f t="shared" si="10"/>
        <v>235</v>
      </c>
      <c r="G69">
        <f t="shared" si="11"/>
        <v>48</v>
      </c>
      <c r="H69" s="154"/>
      <c r="I69">
        <f>BRPL_EOD!AI69+BRPL_EOD!AJ69</f>
        <v>13.58</v>
      </c>
      <c r="J69">
        <f>BYPL_EOD!AI69+BYPL_EOD!AJ69</f>
        <v>7.71</v>
      </c>
      <c r="K69">
        <f>MES_EOD!AI69+MES_EOD!AJ69</f>
        <v>2.91</v>
      </c>
      <c r="L69">
        <f>NDMC_EOD!AI69+NDMC_EOD!AJ69</f>
        <v>14.54</v>
      </c>
      <c r="M69">
        <f>TPDDL_EOD!AI69+TPDDL_EOD!AJ69</f>
        <v>9.25</v>
      </c>
      <c r="N69">
        <f t="shared" si="6"/>
        <v>47.989999999999995</v>
      </c>
      <c r="O69" s="154">
        <f t="shared" si="7"/>
        <v>1.0000000000005116E-2</v>
      </c>
      <c r="P69">
        <v>13.58282975619921</v>
      </c>
      <c r="Q69">
        <v>7.711606584705148</v>
      </c>
      <c r="R69">
        <v>2.9106063763284022</v>
      </c>
      <c r="S69">
        <v>14.543029797874558</v>
      </c>
      <c r="T69">
        <v>9.2519274848926862</v>
      </c>
      <c r="U69" s="156">
        <f t="shared" si="8"/>
        <v>48</v>
      </c>
      <c r="V69" s="154">
        <f t="shared" si="9"/>
        <v>0</v>
      </c>
    </row>
    <row r="70" spans="1:22">
      <c r="A70" t="s">
        <v>112</v>
      </c>
      <c r="B70">
        <f>PPCL!D70</f>
        <v>235</v>
      </c>
      <c r="C70">
        <f>PPCL!E70</f>
        <v>0</v>
      </c>
      <c r="D70">
        <f>PPCL!O70</f>
        <v>45</v>
      </c>
      <c r="E70">
        <f>PPCL!P70</f>
        <v>0</v>
      </c>
      <c r="F70">
        <f t="shared" si="10"/>
        <v>235</v>
      </c>
      <c r="G70">
        <f t="shared" si="11"/>
        <v>45</v>
      </c>
      <c r="H70" s="154"/>
      <c r="I70">
        <f>BRPL_EOD!AI70+BRPL_EOD!AJ70</f>
        <v>12.73</v>
      </c>
      <c r="J70">
        <f>BYPL_EOD!AI70+BYPL_EOD!AJ70</f>
        <v>7.23</v>
      </c>
      <c r="K70">
        <f>MES_EOD!AI70+MES_EOD!AJ70</f>
        <v>2.73</v>
      </c>
      <c r="L70">
        <f>NDMC_EOD!AI70+NDMC_EOD!AJ70</f>
        <v>13.63</v>
      </c>
      <c r="M70">
        <f>TPDDL_EOD!AI70+TPDDL_EOD!AJ70</f>
        <v>8.68</v>
      </c>
      <c r="N70">
        <f t="shared" si="6"/>
        <v>45</v>
      </c>
      <c r="O70" s="154">
        <f t="shared" si="7"/>
        <v>0</v>
      </c>
      <c r="P70">
        <v>12.73</v>
      </c>
      <c r="Q70">
        <v>7.23</v>
      </c>
      <c r="R70">
        <v>2.73</v>
      </c>
      <c r="S70">
        <v>13.63</v>
      </c>
      <c r="T70">
        <v>8.68</v>
      </c>
      <c r="U70" s="156">
        <f t="shared" si="8"/>
        <v>45</v>
      </c>
      <c r="V70" s="154">
        <f t="shared" si="9"/>
        <v>0</v>
      </c>
    </row>
    <row r="71" spans="1:22">
      <c r="A71" t="s">
        <v>113</v>
      </c>
      <c r="B71">
        <f>PPCL!D71</f>
        <v>235</v>
      </c>
      <c r="C71">
        <f>PPCL!E71</f>
        <v>0</v>
      </c>
      <c r="D71">
        <f>PPCL!O71</f>
        <v>45</v>
      </c>
      <c r="E71">
        <f>PPCL!P71</f>
        <v>0</v>
      </c>
      <c r="F71">
        <f t="shared" si="10"/>
        <v>235</v>
      </c>
      <c r="G71">
        <f t="shared" si="11"/>
        <v>45</v>
      </c>
      <c r="H71" s="154"/>
      <c r="I71">
        <f>BRPL_EOD!AI71+BRPL_EOD!AJ71</f>
        <v>12.73</v>
      </c>
      <c r="J71">
        <f>BYPL_EOD!AI71+BYPL_EOD!AJ71</f>
        <v>7.23</v>
      </c>
      <c r="K71">
        <f>MES_EOD!AI71+MES_EOD!AJ71</f>
        <v>2.73</v>
      </c>
      <c r="L71">
        <f>NDMC_EOD!AI71+NDMC_EOD!AJ71</f>
        <v>13.63</v>
      </c>
      <c r="M71">
        <f>TPDDL_EOD!AI71+TPDDL_EOD!AJ71</f>
        <v>8.68</v>
      </c>
      <c r="N71">
        <f t="shared" si="6"/>
        <v>45</v>
      </c>
      <c r="O71" s="154">
        <f t="shared" si="7"/>
        <v>0</v>
      </c>
      <c r="P71">
        <v>12.73</v>
      </c>
      <c r="Q71">
        <v>7.23</v>
      </c>
      <c r="R71">
        <v>2.73</v>
      </c>
      <c r="S71">
        <v>13.63</v>
      </c>
      <c r="T71">
        <v>8.68</v>
      </c>
      <c r="U71" s="156">
        <f t="shared" si="8"/>
        <v>45</v>
      </c>
      <c r="V71" s="154">
        <f t="shared" si="9"/>
        <v>0</v>
      </c>
    </row>
    <row r="72" spans="1:22">
      <c r="A72" t="s">
        <v>114</v>
      </c>
      <c r="B72">
        <f>PPCL!D72</f>
        <v>235</v>
      </c>
      <c r="C72">
        <f>PPCL!E72</f>
        <v>0</v>
      </c>
      <c r="D72">
        <f>PPCL!O72</f>
        <v>45</v>
      </c>
      <c r="E72">
        <f>PPCL!P72</f>
        <v>0</v>
      </c>
      <c r="F72">
        <f t="shared" si="10"/>
        <v>235</v>
      </c>
      <c r="G72">
        <f t="shared" si="11"/>
        <v>45</v>
      </c>
      <c r="H72" s="154"/>
      <c r="I72">
        <f>BRPL_EOD!AI72+BRPL_EOD!AJ72</f>
        <v>12.73</v>
      </c>
      <c r="J72">
        <f>BYPL_EOD!AI72+BYPL_EOD!AJ72</f>
        <v>7.23</v>
      </c>
      <c r="K72">
        <f>MES_EOD!AI72+MES_EOD!AJ72</f>
        <v>2.73</v>
      </c>
      <c r="L72">
        <f>NDMC_EOD!AI72+NDMC_EOD!AJ72</f>
        <v>13.63</v>
      </c>
      <c r="M72">
        <f>TPDDL_EOD!AI72+TPDDL_EOD!AJ72</f>
        <v>8.68</v>
      </c>
      <c r="N72">
        <f t="shared" si="6"/>
        <v>45</v>
      </c>
      <c r="O72" s="154">
        <f t="shared" si="7"/>
        <v>0</v>
      </c>
      <c r="P72">
        <v>12.73</v>
      </c>
      <c r="Q72">
        <v>7.23</v>
      </c>
      <c r="R72">
        <v>2.73</v>
      </c>
      <c r="S72">
        <v>13.63</v>
      </c>
      <c r="T72">
        <v>8.68</v>
      </c>
      <c r="U72" s="156">
        <f t="shared" si="8"/>
        <v>45</v>
      </c>
      <c r="V72" s="154">
        <f t="shared" si="9"/>
        <v>0</v>
      </c>
    </row>
    <row r="73" spans="1:22">
      <c r="A73" t="s">
        <v>115</v>
      </c>
      <c r="B73">
        <f>PPCL!D73</f>
        <v>235</v>
      </c>
      <c r="C73">
        <f>PPCL!E73</f>
        <v>0</v>
      </c>
      <c r="D73">
        <f>PPCL!O73</f>
        <v>45</v>
      </c>
      <c r="E73">
        <f>PPCL!P73</f>
        <v>0</v>
      </c>
      <c r="F73">
        <f t="shared" si="10"/>
        <v>235</v>
      </c>
      <c r="G73">
        <f t="shared" si="11"/>
        <v>45</v>
      </c>
      <c r="H73" s="154"/>
      <c r="I73">
        <f>BRPL_EOD!AI73+BRPL_EOD!AJ73</f>
        <v>12.73</v>
      </c>
      <c r="J73">
        <f>BYPL_EOD!AI73+BYPL_EOD!AJ73</f>
        <v>7.23</v>
      </c>
      <c r="K73">
        <f>MES_EOD!AI73+MES_EOD!AJ73</f>
        <v>2.73</v>
      </c>
      <c r="L73">
        <f>NDMC_EOD!AI73+NDMC_EOD!AJ73</f>
        <v>13.63</v>
      </c>
      <c r="M73">
        <f>TPDDL_EOD!AI73+TPDDL_EOD!AJ73</f>
        <v>8.68</v>
      </c>
      <c r="N73">
        <f t="shared" si="6"/>
        <v>45</v>
      </c>
      <c r="O73" s="154">
        <f t="shared" si="7"/>
        <v>0</v>
      </c>
      <c r="P73">
        <v>12.73</v>
      </c>
      <c r="Q73">
        <v>7.23</v>
      </c>
      <c r="R73">
        <v>2.73</v>
      </c>
      <c r="S73">
        <v>13.63</v>
      </c>
      <c r="T73">
        <v>8.68</v>
      </c>
      <c r="U73" s="156">
        <f t="shared" si="8"/>
        <v>45</v>
      </c>
      <c r="V73" s="154">
        <f t="shared" si="9"/>
        <v>0</v>
      </c>
    </row>
    <row r="74" spans="1:22">
      <c r="A74" t="s">
        <v>116</v>
      </c>
      <c r="B74">
        <f>PPCL!D74</f>
        <v>235</v>
      </c>
      <c r="C74">
        <f>PPCL!E74</f>
        <v>0</v>
      </c>
      <c r="D74">
        <f>PPCL!O74</f>
        <v>42</v>
      </c>
      <c r="E74">
        <f>PPCL!P74</f>
        <v>0</v>
      </c>
      <c r="F74">
        <f t="shared" si="10"/>
        <v>235</v>
      </c>
      <c r="G74">
        <f t="shared" si="11"/>
        <v>42</v>
      </c>
      <c r="H74" s="154"/>
      <c r="I74">
        <f>BRPL_EOD!AI74+BRPL_EOD!AJ74</f>
        <v>11.68</v>
      </c>
      <c r="J74">
        <f>BYPL_EOD!AI74+BYPL_EOD!AJ74</f>
        <v>6.63</v>
      </c>
      <c r="K74">
        <f>MES_EOD!AI74+MES_EOD!AJ74</f>
        <v>2.5</v>
      </c>
      <c r="L74">
        <f>NDMC_EOD!AI74+NDMC_EOD!AJ74</f>
        <v>12.51</v>
      </c>
      <c r="M74">
        <f>TPDDL_EOD!AI74+TPDDL_EOD!AJ74</f>
        <v>8.68</v>
      </c>
      <c r="N74">
        <f t="shared" si="6"/>
        <v>42</v>
      </c>
      <c r="O74" s="154">
        <f t="shared" si="7"/>
        <v>0</v>
      </c>
      <c r="P74">
        <v>11.68</v>
      </c>
      <c r="Q74">
        <v>6.63</v>
      </c>
      <c r="R74">
        <v>2.5</v>
      </c>
      <c r="S74">
        <v>12.51</v>
      </c>
      <c r="T74">
        <v>8.68</v>
      </c>
      <c r="U74" s="156">
        <f t="shared" si="8"/>
        <v>42</v>
      </c>
      <c r="V74" s="154">
        <f t="shared" si="9"/>
        <v>0</v>
      </c>
    </row>
    <row r="75" spans="1:22">
      <c r="A75" t="s">
        <v>117</v>
      </c>
      <c r="B75">
        <f>PPCL!D75</f>
        <v>235</v>
      </c>
      <c r="C75">
        <f>PPCL!E75</f>
        <v>0</v>
      </c>
      <c r="D75">
        <f>PPCL!O75</f>
        <v>48</v>
      </c>
      <c r="E75">
        <f>PPCL!P75</f>
        <v>0</v>
      </c>
      <c r="F75">
        <f t="shared" si="10"/>
        <v>235</v>
      </c>
      <c r="G75">
        <f t="shared" si="11"/>
        <v>48</v>
      </c>
      <c r="H75" s="154"/>
      <c r="I75">
        <f>BRPL_EOD!AI75+BRPL_EOD!AJ75</f>
        <v>13.58</v>
      </c>
      <c r="J75">
        <f>BYPL_EOD!AI75+BYPL_EOD!AJ75</f>
        <v>7.71</v>
      </c>
      <c r="K75">
        <f>MES_EOD!AI75+MES_EOD!AJ75</f>
        <v>2.91</v>
      </c>
      <c r="L75">
        <f>NDMC_EOD!AI75+NDMC_EOD!AJ75</f>
        <v>14.54</v>
      </c>
      <c r="M75">
        <f>TPDDL_EOD!AI75+TPDDL_EOD!AJ75</f>
        <v>9.25</v>
      </c>
      <c r="N75">
        <f t="shared" si="6"/>
        <v>47.989999999999995</v>
      </c>
      <c r="O75" s="154">
        <f t="shared" si="7"/>
        <v>1.0000000000005116E-2</v>
      </c>
      <c r="P75">
        <v>13.58282975619921</v>
      </c>
      <c r="Q75">
        <v>7.711606584705148</v>
      </c>
      <c r="R75">
        <v>2.9106063763284022</v>
      </c>
      <c r="S75">
        <v>14.543029797874558</v>
      </c>
      <c r="T75">
        <v>9.2519274848926862</v>
      </c>
      <c r="U75" s="156">
        <f t="shared" si="8"/>
        <v>48</v>
      </c>
      <c r="V75" s="154">
        <f t="shared" si="9"/>
        <v>0</v>
      </c>
    </row>
    <row r="76" spans="1:22">
      <c r="A76" t="s">
        <v>118</v>
      </c>
      <c r="B76">
        <f>PPCL!D76</f>
        <v>235</v>
      </c>
      <c r="C76">
        <f>PPCL!E76</f>
        <v>0</v>
      </c>
      <c r="D76">
        <f>PPCL!O76</f>
        <v>45</v>
      </c>
      <c r="E76">
        <f>PPCL!P76</f>
        <v>0</v>
      </c>
      <c r="F76">
        <f t="shared" si="10"/>
        <v>235</v>
      </c>
      <c r="G76">
        <f t="shared" si="11"/>
        <v>45</v>
      </c>
      <c r="H76" s="154"/>
      <c r="I76">
        <f>BRPL_EOD!AI76+BRPL_EOD!AJ76</f>
        <v>12.73</v>
      </c>
      <c r="J76">
        <f>BYPL_EOD!AI76+BYPL_EOD!AJ76</f>
        <v>7.23</v>
      </c>
      <c r="K76">
        <f>MES_EOD!AI76+MES_EOD!AJ76</f>
        <v>2.73</v>
      </c>
      <c r="L76">
        <f>NDMC_EOD!AI76+NDMC_EOD!AJ76</f>
        <v>13.63</v>
      </c>
      <c r="M76">
        <f>TPDDL_EOD!AI76+TPDDL_EOD!AJ76</f>
        <v>8.68</v>
      </c>
      <c r="N76">
        <f t="shared" si="6"/>
        <v>45</v>
      </c>
      <c r="O76" s="154">
        <f t="shared" si="7"/>
        <v>0</v>
      </c>
      <c r="P76">
        <v>12.73</v>
      </c>
      <c r="Q76">
        <v>7.23</v>
      </c>
      <c r="R76">
        <v>2.73</v>
      </c>
      <c r="S76">
        <v>13.63</v>
      </c>
      <c r="T76">
        <v>8.68</v>
      </c>
      <c r="U76" s="156">
        <f t="shared" si="8"/>
        <v>45</v>
      </c>
      <c r="V76" s="154">
        <f t="shared" si="9"/>
        <v>0</v>
      </c>
    </row>
    <row r="77" spans="1:22">
      <c r="A77" t="s">
        <v>119</v>
      </c>
      <c r="B77">
        <f>PPCL!D77</f>
        <v>235</v>
      </c>
      <c r="C77">
        <f>PPCL!E77</f>
        <v>0</v>
      </c>
      <c r="D77">
        <f>PPCL!O77</f>
        <v>45</v>
      </c>
      <c r="E77">
        <f>PPCL!P77</f>
        <v>0</v>
      </c>
      <c r="F77">
        <f t="shared" si="10"/>
        <v>235</v>
      </c>
      <c r="G77">
        <f t="shared" si="11"/>
        <v>45</v>
      </c>
      <c r="H77" s="154"/>
      <c r="I77">
        <f>BRPL_EOD!AI77+BRPL_EOD!AJ77</f>
        <v>12.73</v>
      </c>
      <c r="J77">
        <f>BYPL_EOD!AI77+BYPL_EOD!AJ77</f>
        <v>7.23</v>
      </c>
      <c r="K77">
        <f>MES_EOD!AI77+MES_EOD!AJ77</f>
        <v>2.73</v>
      </c>
      <c r="L77">
        <f>NDMC_EOD!AI77+NDMC_EOD!AJ77</f>
        <v>13.63</v>
      </c>
      <c r="M77">
        <f>TPDDL_EOD!AI77+TPDDL_EOD!AJ77</f>
        <v>8.68</v>
      </c>
      <c r="N77">
        <f t="shared" si="6"/>
        <v>45</v>
      </c>
      <c r="O77" s="154">
        <f t="shared" si="7"/>
        <v>0</v>
      </c>
      <c r="P77">
        <v>12.73</v>
      </c>
      <c r="Q77">
        <v>7.23</v>
      </c>
      <c r="R77">
        <v>2.73</v>
      </c>
      <c r="S77">
        <v>13.63</v>
      </c>
      <c r="T77">
        <v>8.68</v>
      </c>
      <c r="U77" s="156">
        <f t="shared" si="8"/>
        <v>45</v>
      </c>
      <c r="V77" s="154">
        <f t="shared" si="9"/>
        <v>0</v>
      </c>
    </row>
    <row r="78" spans="1:22">
      <c r="A78" t="s">
        <v>120</v>
      </c>
      <c r="B78">
        <f>PPCL!D78</f>
        <v>235</v>
      </c>
      <c r="C78">
        <f>PPCL!E78</f>
        <v>0</v>
      </c>
      <c r="D78">
        <f>PPCL!O78</f>
        <v>45</v>
      </c>
      <c r="E78">
        <f>PPCL!P78</f>
        <v>0</v>
      </c>
      <c r="F78">
        <f t="shared" si="10"/>
        <v>235</v>
      </c>
      <c r="G78">
        <f t="shared" si="11"/>
        <v>45</v>
      </c>
      <c r="H78" s="154"/>
      <c r="I78">
        <f>BRPL_EOD!AI78+BRPL_EOD!AJ78</f>
        <v>12.73</v>
      </c>
      <c r="J78">
        <f>BYPL_EOD!AI78+BYPL_EOD!AJ78</f>
        <v>7.23</v>
      </c>
      <c r="K78">
        <f>MES_EOD!AI78+MES_EOD!AJ78</f>
        <v>2.73</v>
      </c>
      <c r="L78">
        <f>NDMC_EOD!AI78+NDMC_EOD!AJ78</f>
        <v>13.63</v>
      </c>
      <c r="M78">
        <f>TPDDL_EOD!AI78+TPDDL_EOD!AJ78</f>
        <v>8.68</v>
      </c>
      <c r="N78">
        <f t="shared" si="6"/>
        <v>45</v>
      </c>
      <c r="O78" s="154">
        <f t="shared" si="7"/>
        <v>0</v>
      </c>
      <c r="P78">
        <v>12.73</v>
      </c>
      <c r="Q78">
        <v>7.23</v>
      </c>
      <c r="R78">
        <v>2.73</v>
      </c>
      <c r="S78">
        <v>13.63</v>
      </c>
      <c r="T78">
        <v>8.68</v>
      </c>
      <c r="U78" s="156">
        <f t="shared" si="8"/>
        <v>45</v>
      </c>
      <c r="V78" s="154">
        <f t="shared" si="9"/>
        <v>0</v>
      </c>
    </row>
    <row r="79" spans="1:22">
      <c r="A79" t="s">
        <v>121</v>
      </c>
      <c r="B79">
        <f>PPCL!D79</f>
        <v>235</v>
      </c>
      <c r="C79">
        <f>PPCL!E79</f>
        <v>0</v>
      </c>
      <c r="D79">
        <f>PPCL!O79</f>
        <v>45</v>
      </c>
      <c r="E79">
        <f>PPCL!P79</f>
        <v>0</v>
      </c>
      <c r="F79">
        <f t="shared" si="10"/>
        <v>235</v>
      </c>
      <c r="G79">
        <f t="shared" si="11"/>
        <v>45</v>
      </c>
      <c r="H79" s="154"/>
      <c r="I79">
        <f>BRPL_EOD!AI79+BRPL_EOD!AJ79</f>
        <v>12.73</v>
      </c>
      <c r="J79">
        <f>BYPL_EOD!AI79+BYPL_EOD!AJ79</f>
        <v>7.23</v>
      </c>
      <c r="K79">
        <f>MES_EOD!AI79+MES_EOD!AJ79</f>
        <v>2.73</v>
      </c>
      <c r="L79">
        <f>NDMC_EOD!AI79+NDMC_EOD!AJ79</f>
        <v>13.63</v>
      </c>
      <c r="M79">
        <f>TPDDL_EOD!AI79+TPDDL_EOD!AJ79</f>
        <v>8.68</v>
      </c>
      <c r="N79">
        <f t="shared" si="6"/>
        <v>45</v>
      </c>
      <c r="O79" s="154">
        <f t="shared" si="7"/>
        <v>0</v>
      </c>
      <c r="P79">
        <v>12.73</v>
      </c>
      <c r="Q79">
        <v>7.23</v>
      </c>
      <c r="R79">
        <v>2.73</v>
      </c>
      <c r="S79">
        <v>13.63</v>
      </c>
      <c r="T79">
        <v>8.68</v>
      </c>
      <c r="U79" s="156">
        <f t="shared" si="8"/>
        <v>45</v>
      </c>
      <c r="V79" s="154">
        <f t="shared" si="9"/>
        <v>0</v>
      </c>
    </row>
    <row r="80" spans="1:22">
      <c r="A80" t="s">
        <v>122</v>
      </c>
      <c r="B80">
        <f>PPCL!D80</f>
        <v>235</v>
      </c>
      <c r="C80">
        <f>PPCL!E80</f>
        <v>0</v>
      </c>
      <c r="D80">
        <f>PPCL!O80</f>
        <v>42</v>
      </c>
      <c r="E80">
        <f>PPCL!P80</f>
        <v>0</v>
      </c>
      <c r="F80">
        <f t="shared" si="10"/>
        <v>235</v>
      </c>
      <c r="G80">
        <f t="shared" si="11"/>
        <v>42</v>
      </c>
      <c r="H80" s="154"/>
      <c r="I80">
        <f>BRPL_EOD!AI80+BRPL_EOD!AJ80</f>
        <v>11.68</v>
      </c>
      <c r="J80">
        <f>BYPL_EOD!AI80+BYPL_EOD!AJ80</f>
        <v>6.63</v>
      </c>
      <c r="K80">
        <f>MES_EOD!AI80+MES_EOD!AJ80</f>
        <v>2.5</v>
      </c>
      <c r="L80">
        <f>NDMC_EOD!AI80+NDMC_EOD!AJ80</f>
        <v>12.51</v>
      </c>
      <c r="M80">
        <f>TPDDL_EOD!AI80+TPDDL_EOD!AJ80</f>
        <v>8.68</v>
      </c>
      <c r="N80">
        <f t="shared" si="6"/>
        <v>42</v>
      </c>
      <c r="O80" s="154">
        <f t="shared" si="7"/>
        <v>0</v>
      </c>
      <c r="P80">
        <v>11.68</v>
      </c>
      <c r="Q80">
        <v>6.63</v>
      </c>
      <c r="R80">
        <v>2.5</v>
      </c>
      <c r="S80">
        <v>12.51</v>
      </c>
      <c r="T80">
        <v>8.68</v>
      </c>
      <c r="U80" s="156">
        <f t="shared" si="8"/>
        <v>42</v>
      </c>
      <c r="V80" s="154">
        <f t="shared" si="9"/>
        <v>0</v>
      </c>
    </row>
    <row r="81" spans="1:22">
      <c r="A81" t="s">
        <v>123</v>
      </c>
      <c r="B81">
        <f>PPCL!D81</f>
        <v>235</v>
      </c>
      <c r="C81">
        <f>PPCL!E81</f>
        <v>0</v>
      </c>
      <c r="D81">
        <f>PPCL!O81</f>
        <v>48</v>
      </c>
      <c r="E81">
        <f>PPCL!P81</f>
        <v>0</v>
      </c>
      <c r="F81">
        <f t="shared" si="10"/>
        <v>235</v>
      </c>
      <c r="G81">
        <f t="shared" si="11"/>
        <v>48</v>
      </c>
      <c r="H81" s="154"/>
      <c r="I81">
        <f>BRPL_EOD!AI81+BRPL_EOD!AJ81</f>
        <v>13.58</v>
      </c>
      <c r="J81">
        <f>BYPL_EOD!AI81+BYPL_EOD!AJ81</f>
        <v>7.71</v>
      </c>
      <c r="K81">
        <f>MES_EOD!AI81+MES_EOD!AJ81</f>
        <v>2.91</v>
      </c>
      <c r="L81">
        <f>NDMC_EOD!AI81+NDMC_EOD!AJ81</f>
        <v>14.54</v>
      </c>
      <c r="M81">
        <f>TPDDL_EOD!AI81+TPDDL_EOD!AJ81</f>
        <v>9.25</v>
      </c>
      <c r="N81">
        <f t="shared" si="6"/>
        <v>47.989999999999995</v>
      </c>
      <c r="O81" s="154">
        <f t="shared" si="7"/>
        <v>1.0000000000005116E-2</v>
      </c>
      <c r="P81">
        <v>13.58282975619921</v>
      </c>
      <c r="Q81">
        <v>7.711606584705148</v>
      </c>
      <c r="R81">
        <v>2.9106063763284022</v>
      </c>
      <c r="S81">
        <v>14.543029797874558</v>
      </c>
      <c r="T81">
        <v>9.2519274848926862</v>
      </c>
      <c r="U81" s="156">
        <f t="shared" si="8"/>
        <v>48</v>
      </c>
      <c r="V81" s="154">
        <f t="shared" si="9"/>
        <v>0</v>
      </c>
    </row>
    <row r="82" spans="1:22">
      <c r="A82" t="s">
        <v>124</v>
      </c>
      <c r="B82">
        <f>PPCL!D82</f>
        <v>235</v>
      </c>
      <c r="C82">
        <f>PPCL!E82</f>
        <v>0</v>
      </c>
      <c r="D82">
        <f>PPCL!O82</f>
        <v>45</v>
      </c>
      <c r="E82">
        <f>PPCL!P82</f>
        <v>0</v>
      </c>
      <c r="F82">
        <f t="shared" si="10"/>
        <v>235</v>
      </c>
      <c r="G82">
        <f t="shared" si="11"/>
        <v>45</v>
      </c>
      <c r="H82" s="154"/>
      <c r="I82">
        <f>BRPL_EOD!AI82+BRPL_EOD!AJ82</f>
        <v>12.73</v>
      </c>
      <c r="J82">
        <f>BYPL_EOD!AI82+BYPL_EOD!AJ82</f>
        <v>7.23</v>
      </c>
      <c r="K82">
        <f>MES_EOD!AI82+MES_EOD!AJ82</f>
        <v>2.73</v>
      </c>
      <c r="L82">
        <f>NDMC_EOD!AI82+NDMC_EOD!AJ82</f>
        <v>13.63</v>
      </c>
      <c r="M82">
        <f>TPDDL_EOD!AI82+TPDDL_EOD!AJ82</f>
        <v>8.68</v>
      </c>
      <c r="N82">
        <f t="shared" si="6"/>
        <v>45</v>
      </c>
      <c r="O82" s="154">
        <f t="shared" si="7"/>
        <v>0</v>
      </c>
      <c r="P82">
        <v>12.73</v>
      </c>
      <c r="Q82">
        <v>7.23</v>
      </c>
      <c r="R82">
        <v>2.73</v>
      </c>
      <c r="S82">
        <v>13.63</v>
      </c>
      <c r="T82">
        <v>8.68</v>
      </c>
      <c r="U82" s="156">
        <f t="shared" si="8"/>
        <v>45</v>
      </c>
      <c r="V82" s="154">
        <f t="shared" si="9"/>
        <v>0</v>
      </c>
    </row>
    <row r="83" spans="1:22">
      <c r="A83" t="s">
        <v>125</v>
      </c>
      <c r="B83">
        <f>PPCL!D83</f>
        <v>235</v>
      </c>
      <c r="C83">
        <f>PPCL!E83</f>
        <v>0</v>
      </c>
      <c r="D83">
        <f>PPCL!O83</f>
        <v>45</v>
      </c>
      <c r="E83">
        <f>PPCL!P83</f>
        <v>0</v>
      </c>
      <c r="F83">
        <f t="shared" si="10"/>
        <v>235</v>
      </c>
      <c r="G83">
        <f t="shared" si="11"/>
        <v>45</v>
      </c>
      <c r="H83" s="154"/>
      <c r="I83">
        <f>BRPL_EOD!AI83+BRPL_EOD!AJ83</f>
        <v>12.73</v>
      </c>
      <c r="J83">
        <f>BYPL_EOD!AI83+BYPL_EOD!AJ83</f>
        <v>7.23</v>
      </c>
      <c r="K83">
        <f>MES_EOD!AI83+MES_EOD!AJ83</f>
        <v>2.73</v>
      </c>
      <c r="L83">
        <f>NDMC_EOD!AI83+NDMC_EOD!AJ83</f>
        <v>13.63</v>
      </c>
      <c r="M83">
        <f>TPDDL_EOD!AI83+TPDDL_EOD!AJ83</f>
        <v>8.68</v>
      </c>
      <c r="N83">
        <f t="shared" si="6"/>
        <v>45</v>
      </c>
      <c r="O83" s="154">
        <f t="shared" si="7"/>
        <v>0</v>
      </c>
      <c r="P83">
        <v>12.73</v>
      </c>
      <c r="Q83">
        <v>7.23</v>
      </c>
      <c r="R83">
        <v>2.73</v>
      </c>
      <c r="S83">
        <v>13.63</v>
      </c>
      <c r="T83">
        <v>8.68</v>
      </c>
      <c r="U83" s="156">
        <f t="shared" si="8"/>
        <v>45</v>
      </c>
      <c r="V83" s="154">
        <f t="shared" si="9"/>
        <v>0</v>
      </c>
    </row>
    <row r="84" spans="1:22">
      <c r="A84" t="s">
        <v>126</v>
      </c>
      <c r="B84">
        <f>PPCL!D84</f>
        <v>235</v>
      </c>
      <c r="C84">
        <f>PPCL!E84</f>
        <v>0</v>
      </c>
      <c r="D84">
        <f>PPCL!O84</f>
        <v>45</v>
      </c>
      <c r="E84">
        <f>PPCL!P84</f>
        <v>0</v>
      </c>
      <c r="F84">
        <f t="shared" si="10"/>
        <v>235</v>
      </c>
      <c r="G84">
        <f t="shared" si="11"/>
        <v>45</v>
      </c>
      <c r="H84" s="154"/>
      <c r="I84">
        <f>BRPL_EOD!AI84+BRPL_EOD!AJ84</f>
        <v>12.73</v>
      </c>
      <c r="J84">
        <f>BYPL_EOD!AI84+BYPL_EOD!AJ84</f>
        <v>7.23</v>
      </c>
      <c r="K84">
        <f>MES_EOD!AI84+MES_EOD!AJ84</f>
        <v>2.73</v>
      </c>
      <c r="L84">
        <f>NDMC_EOD!AI84+NDMC_EOD!AJ84</f>
        <v>13.63</v>
      </c>
      <c r="M84">
        <f>TPDDL_EOD!AI84+TPDDL_EOD!AJ84</f>
        <v>8.68</v>
      </c>
      <c r="N84">
        <f t="shared" si="6"/>
        <v>45</v>
      </c>
      <c r="O84" s="154">
        <f t="shared" si="7"/>
        <v>0</v>
      </c>
      <c r="P84">
        <v>12.73</v>
      </c>
      <c r="Q84">
        <v>7.23</v>
      </c>
      <c r="R84">
        <v>2.73</v>
      </c>
      <c r="S84">
        <v>13.63</v>
      </c>
      <c r="T84">
        <v>8.68</v>
      </c>
      <c r="U84" s="156">
        <f t="shared" si="8"/>
        <v>45</v>
      </c>
      <c r="V84" s="154">
        <f t="shared" si="9"/>
        <v>0</v>
      </c>
    </row>
    <row r="85" spans="1:22">
      <c r="A85" t="s">
        <v>127</v>
      </c>
      <c r="B85">
        <f>PPCL!D85</f>
        <v>235</v>
      </c>
      <c r="C85">
        <f>PPCL!E85</f>
        <v>0</v>
      </c>
      <c r="D85">
        <f>PPCL!O85</f>
        <v>45</v>
      </c>
      <c r="E85">
        <f>PPCL!P85</f>
        <v>0</v>
      </c>
      <c r="F85">
        <f t="shared" si="10"/>
        <v>235</v>
      </c>
      <c r="G85">
        <f t="shared" si="11"/>
        <v>45</v>
      </c>
      <c r="H85" s="154"/>
      <c r="I85">
        <f>BRPL_EOD!AI85+BRPL_EOD!AJ85</f>
        <v>12.73</v>
      </c>
      <c r="J85">
        <f>BYPL_EOD!AI85+BYPL_EOD!AJ85</f>
        <v>7.23</v>
      </c>
      <c r="K85">
        <f>MES_EOD!AI85+MES_EOD!AJ85</f>
        <v>2.73</v>
      </c>
      <c r="L85">
        <f>NDMC_EOD!AI85+NDMC_EOD!AJ85</f>
        <v>13.63</v>
      </c>
      <c r="M85">
        <f>TPDDL_EOD!AI85+TPDDL_EOD!AJ85</f>
        <v>8.68</v>
      </c>
      <c r="N85">
        <f t="shared" si="6"/>
        <v>45</v>
      </c>
      <c r="O85" s="154">
        <f t="shared" si="7"/>
        <v>0</v>
      </c>
      <c r="P85">
        <v>12.73</v>
      </c>
      <c r="Q85">
        <v>7.23</v>
      </c>
      <c r="R85">
        <v>2.73</v>
      </c>
      <c r="S85">
        <v>13.63</v>
      </c>
      <c r="T85">
        <v>8.68</v>
      </c>
      <c r="U85" s="156">
        <f t="shared" si="8"/>
        <v>45</v>
      </c>
      <c r="V85" s="154">
        <f t="shared" si="9"/>
        <v>0</v>
      </c>
    </row>
    <row r="86" spans="1:22">
      <c r="A86" t="s">
        <v>128</v>
      </c>
      <c r="B86">
        <f>PPCL!D86</f>
        <v>235</v>
      </c>
      <c r="C86">
        <f>PPCL!E86</f>
        <v>0</v>
      </c>
      <c r="D86">
        <f>PPCL!O86</f>
        <v>42</v>
      </c>
      <c r="E86">
        <f>PPCL!P86</f>
        <v>0</v>
      </c>
      <c r="F86">
        <f t="shared" si="10"/>
        <v>235</v>
      </c>
      <c r="G86">
        <f t="shared" si="11"/>
        <v>42</v>
      </c>
      <c r="H86" s="154"/>
      <c r="I86">
        <f>BRPL_EOD!AI86+BRPL_EOD!AJ86</f>
        <v>11.68</v>
      </c>
      <c r="J86">
        <f>BYPL_EOD!AI86+BYPL_EOD!AJ86</f>
        <v>6.63</v>
      </c>
      <c r="K86">
        <f>MES_EOD!AI86+MES_EOD!AJ86</f>
        <v>2.5</v>
      </c>
      <c r="L86">
        <f>NDMC_EOD!AI86+NDMC_EOD!AJ86</f>
        <v>12.51</v>
      </c>
      <c r="M86">
        <f>TPDDL_EOD!AI86+TPDDL_EOD!AJ86</f>
        <v>8.68</v>
      </c>
      <c r="N86">
        <f t="shared" si="6"/>
        <v>42</v>
      </c>
      <c r="O86" s="154">
        <f t="shared" si="7"/>
        <v>0</v>
      </c>
      <c r="P86">
        <v>11.68</v>
      </c>
      <c r="Q86">
        <v>6.63</v>
      </c>
      <c r="R86">
        <v>2.5</v>
      </c>
      <c r="S86">
        <v>12.51</v>
      </c>
      <c r="T86">
        <v>8.68</v>
      </c>
      <c r="U86" s="156">
        <f t="shared" si="8"/>
        <v>42</v>
      </c>
      <c r="V86" s="154">
        <f t="shared" si="9"/>
        <v>0</v>
      </c>
    </row>
    <row r="87" spans="1:22">
      <c r="A87" t="s">
        <v>129</v>
      </c>
      <c r="B87">
        <f>PPCL!D87</f>
        <v>245</v>
      </c>
      <c r="C87">
        <f>PPCL!E87</f>
        <v>0</v>
      </c>
      <c r="D87">
        <f>PPCL!O87</f>
        <v>48</v>
      </c>
      <c r="E87">
        <f>PPCL!P87</f>
        <v>0</v>
      </c>
      <c r="F87">
        <f t="shared" si="10"/>
        <v>245</v>
      </c>
      <c r="G87">
        <f t="shared" si="11"/>
        <v>48</v>
      </c>
      <c r="H87" s="154"/>
      <c r="I87">
        <f>BRPL_EOD!AI87+BRPL_EOD!AJ87</f>
        <v>13.58</v>
      </c>
      <c r="J87">
        <f>BYPL_EOD!AI87+BYPL_EOD!AJ87</f>
        <v>7.71</v>
      </c>
      <c r="K87">
        <f>MES_EOD!AI87+MES_EOD!AJ87</f>
        <v>2.91</v>
      </c>
      <c r="L87">
        <f>NDMC_EOD!AI87+NDMC_EOD!AJ87</f>
        <v>14.54</v>
      </c>
      <c r="M87">
        <f>TPDDL_EOD!AI87+TPDDL_EOD!AJ87</f>
        <v>9.25</v>
      </c>
      <c r="N87">
        <f t="shared" si="6"/>
        <v>47.989999999999995</v>
      </c>
      <c r="O87" s="154">
        <f t="shared" si="7"/>
        <v>1.0000000000005116E-2</v>
      </c>
      <c r="P87">
        <v>13.58282975619921</v>
      </c>
      <c r="Q87">
        <v>7.711606584705148</v>
      </c>
      <c r="R87">
        <v>2.9106063763284022</v>
      </c>
      <c r="S87">
        <v>14.543029797874558</v>
      </c>
      <c r="T87">
        <v>9.2519274848926862</v>
      </c>
      <c r="U87" s="156">
        <f t="shared" si="8"/>
        <v>48</v>
      </c>
      <c r="V87" s="154">
        <f t="shared" si="9"/>
        <v>0</v>
      </c>
    </row>
    <row r="88" spans="1:22">
      <c r="A88" t="s">
        <v>130</v>
      </c>
      <c r="B88">
        <f>PPCL!D88</f>
        <v>245</v>
      </c>
      <c r="C88">
        <f>PPCL!E88</f>
        <v>0</v>
      </c>
      <c r="D88">
        <f>PPCL!O88</f>
        <v>45</v>
      </c>
      <c r="E88">
        <f>PPCL!P88</f>
        <v>0</v>
      </c>
      <c r="F88">
        <f t="shared" si="10"/>
        <v>245</v>
      </c>
      <c r="G88">
        <f t="shared" si="11"/>
        <v>45</v>
      </c>
      <c r="H88" s="154"/>
      <c r="I88">
        <f>BRPL_EOD!AI88+BRPL_EOD!AJ88</f>
        <v>12.73</v>
      </c>
      <c r="J88">
        <f>BYPL_EOD!AI88+BYPL_EOD!AJ88</f>
        <v>7.23</v>
      </c>
      <c r="K88">
        <f>MES_EOD!AI88+MES_EOD!AJ88</f>
        <v>2.73</v>
      </c>
      <c r="L88">
        <f>NDMC_EOD!AI88+NDMC_EOD!AJ88</f>
        <v>13.63</v>
      </c>
      <c r="M88">
        <f>TPDDL_EOD!AI88+TPDDL_EOD!AJ88</f>
        <v>8.68</v>
      </c>
      <c r="N88">
        <f t="shared" si="6"/>
        <v>45</v>
      </c>
      <c r="O88" s="154">
        <f t="shared" si="7"/>
        <v>0</v>
      </c>
      <c r="P88">
        <v>12.73</v>
      </c>
      <c r="Q88">
        <v>7.23</v>
      </c>
      <c r="R88">
        <v>2.73</v>
      </c>
      <c r="S88">
        <v>13.63</v>
      </c>
      <c r="T88">
        <v>8.68</v>
      </c>
      <c r="U88" s="156">
        <f t="shared" si="8"/>
        <v>45</v>
      </c>
      <c r="V88" s="154">
        <f t="shared" si="9"/>
        <v>0</v>
      </c>
    </row>
    <row r="89" spans="1:22">
      <c r="A89" t="s">
        <v>131</v>
      </c>
      <c r="B89">
        <f>PPCL!D89</f>
        <v>245</v>
      </c>
      <c r="C89">
        <f>PPCL!E89</f>
        <v>0</v>
      </c>
      <c r="D89">
        <f>PPCL!O89</f>
        <v>45</v>
      </c>
      <c r="E89">
        <f>PPCL!P89</f>
        <v>0</v>
      </c>
      <c r="F89">
        <f t="shared" si="10"/>
        <v>245</v>
      </c>
      <c r="G89">
        <f t="shared" si="11"/>
        <v>45</v>
      </c>
      <c r="H89" s="154"/>
      <c r="I89">
        <f>BRPL_EOD!AI89+BRPL_EOD!AJ89</f>
        <v>12.73</v>
      </c>
      <c r="J89">
        <f>BYPL_EOD!AI89+BYPL_EOD!AJ89</f>
        <v>7.23</v>
      </c>
      <c r="K89">
        <f>MES_EOD!AI89+MES_EOD!AJ89</f>
        <v>2.73</v>
      </c>
      <c r="L89">
        <f>NDMC_EOD!AI89+NDMC_EOD!AJ89</f>
        <v>13.63</v>
      </c>
      <c r="M89">
        <f>TPDDL_EOD!AI89+TPDDL_EOD!AJ89</f>
        <v>8.68</v>
      </c>
      <c r="N89">
        <f t="shared" si="6"/>
        <v>45</v>
      </c>
      <c r="O89" s="154">
        <f t="shared" si="7"/>
        <v>0</v>
      </c>
      <c r="P89">
        <v>12.73</v>
      </c>
      <c r="Q89">
        <v>7.23</v>
      </c>
      <c r="R89">
        <v>2.73</v>
      </c>
      <c r="S89">
        <v>13.63</v>
      </c>
      <c r="T89">
        <v>8.68</v>
      </c>
      <c r="U89" s="156">
        <f t="shared" si="8"/>
        <v>45</v>
      </c>
      <c r="V89" s="154">
        <f t="shared" si="9"/>
        <v>0</v>
      </c>
    </row>
    <row r="90" spans="1:22">
      <c r="A90" t="s">
        <v>132</v>
      </c>
      <c r="B90">
        <f>PPCL!D90</f>
        <v>245</v>
      </c>
      <c r="C90">
        <f>PPCL!E90</f>
        <v>0</v>
      </c>
      <c r="D90">
        <f>PPCL!O90</f>
        <v>45</v>
      </c>
      <c r="E90">
        <f>PPCL!P90</f>
        <v>0</v>
      </c>
      <c r="F90">
        <f t="shared" si="10"/>
        <v>245</v>
      </c>
      <c r="G90">
        <f t="shared" si="11"/>
        <v>45</v>
      </c>
      <c r="H90" s="154"/>
      <c r="I90">
        <f>BRPL_EOD!AI90+BRPL_EOD!AJ90</f>
        <v>12.73</v>
      </c>
      <c r="J90">
        <f>BYPL_EOD!AI90+BYPL_EOD!AJ90</f>
        <v>7.23</v>
      </c>
      <c r="K90">
        <f>MES_EOD!AI90+MES_EOD!AJ90</f>
        <v>2.73</v>
      </c>
      <c r="L90">
        <f>NDMC_EOD!AI90+NDMC_EOD!AJ90</f>
        <v>13.63</v>
      </c>
      <c r="M90">
        <f>TPDDL_EOD!AI90+TPDDL_EOD!AJ90</f>
        <v>8.68</v>
      </c>
      <c r="N90">
        <f t="shared" si="6"/>
        <v>45</v>
      </c>
      <c r="O90" s="154">
        <f t="shared" si="7"/>
        <v>0</v>
      </c>
      <c r="P90">
        <v>12.73</v>
      </c>
      <c r="Q90">
        <v>7.23</v>
      </c>
      <c r="R90">
        <v>2.73</v>
      </c>
      <c r="S90">
        <v>13.63</v>
      </c>
      <c r="T90">
        <v>8.68</v>
      </c>
      <c r="U90" s="156">
        <f t="shared" si="8"/>
        <v>45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45</v>
      </c>
      <c r="E91">
        <f>PPCL!P91</f>
        <v>0</v>
      </c>
      <c r="F91">
        <f t="shared" si="10"/>
        <v>245</v>
      </c>
      <c r="G91">
        <f t="shared" si="11"/>
        <v>45</v>
      </c>
      <c r="H91" s="154"/>
      <c r="I91">
        <f>BRPL_EOD!AI91+BRPL_EOD!AJ91</f>
        <v>12.73</v>
      </c>
      <c r="J91">
        <f>BYPL_EOD!AI91+BYPL_EOD!AJ91</f>
        <v>7.23</v>
      </c>
      <c r="K91">
        <f>MES_EOD!AI91+MES_EOD!AJ91</f>
        <v>2.73</v>
      </c>
      <c r="L91">
        <f>NDMC_EOD!AI91+NDMC_EOD!AJ91</f>
        <v>13.63</v>
      </c>
      <c r="M91">
        <f>TPDDL_EOD!AI91+TPDDL_EOD!AJ91</f>
        <v>8.68</v>
      </c>
      <c r="N91">
        <f t="shared" si="6"/>
        <v>45</v>
      </c>
      <c r="O91" s="154">
        <f t="shared" si="7"/>
        <v>0</v>
      </c>
      <c r="P91">
        <v>12.73</v>
      </c>
      <c r="Q91">
        <v>7.23</v>
      </c>
      <c r="R91">
        <v>2.73</v>
      </c>
      <c r="S91">
        <v>13.63</v>
      </c>
      <c r="T91">
        <v>8.68</v>
      </c>
      <c r="U91" s="156">
        <f t="shared" si="8"/>
        <v>45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45</v>
      </c>
      <c r="E92">
        <f>PPCL!P92</f>
        <v>0</v>
      </c>
      <c r="F92">
        <f t="shared" si="10"/>
        <v>245</v>
      </c>
      <c r="G92">
        <f t="shared" si="11"/>
        <v>45</v>
      </c>
      <c r="H92" s="154"/>
      <c r="I92">
        <f>BRPL_EOD!AI92+BRPL_EOD!AJ92</f>
        <v>12.73</v>
      </c>
      <c r="J92">
        <f>BYPL_EOD!AI92+BYPL_EOD!AJ92</f>
        <v>7.23</v>
      </c>
      <c r="K92">
        <f>MES_EOD!AI92+MES_EOD!AJ92</f>
        <v>2.73</v>
      </c>
      <c r="L92">
        <f>NDMC_EOD!AI92+NDMC_EOD!AJ92</f>
        <v>13.63</v>
      </c>
      <c r="M92">
        <f>TPDDL_EOD!AI92+TPDDL_EOD!AJ92</f>
        <v>8.68</v>
      </c>
      <c r="N92">
        <f t="shared" si="6"/>
        <v>45</v>
      </c>
      <c r="O92" s="154">
        <f t="shared" si="7"/>
        <v>0</v>
      </c>
      <c r="P92">
        <v>12.73</v>
      </c>
      <c r="Q92">
        <v>7.23</v>
      </c>
      <c r="R92">
        <v>2.73</v>
      </c>
      <c r="S92">
        <v>13.63</v>
      </c>
      <c r="T92">
        <v>8.68</v>
      </c>
      <c r="U92" s="156">
        <f t="shared" si="8"/>
        <v>45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42</v>
      </c>
      <c r="E93">
        <f>PPCL!P93</f>
        <v>0</v>
      </c>
      <c r="F93">
        <f t="shared" si="10"/>
        <v>245</v>
      </c>
      <c r="G93">
        <f t="shared" si="11"/>
        <v>42</v>
      </c>
      <c r="H93" s="154"/>
      <c r="I93">
        <f>BRPL_EOD!AI93+BRPL_EOD!AJ93</f>
        <v>11.68</v>
      </c>
      <c r="J93">
        <f>BYPL_EOD!AI93+BYPL_EOD!AJ93</f>
        <v>6.63</v>
      </c>
      <c r="K93">
        <f>MES_EOD!AI93+MES_EOD!AJ93</f>
        <v>2.5</v>
      </c>
      <c r="L93">
        <f>NDMC_EOD!AI93+NDMC_EOD!AJ93</f>
        <v>12.51</v>
      </c>
      <c r="M93">
        <f>TPDDL_EOD!AI93+TPDDL_EOD!AJ93</f>
        <v>8.68</v>
      </c>
      <c r="N93">
        <f t="shared" si="6"/>
        <v>42</v>
      </c>
      <c r="O93" s="154">
        <f t="shared" si="7"/>
        <v>0</v>
      </c>
      <c r="P93">
        <v>11.68</v>
      </c>
      <c r="Q93">
        <v>6.63</v>
      </c>
      <c r="R93">
        <v>2.5</v>
      </c>
      <c r="S93">
        <v>12.51</v>
      </c>
      <c r="T93">
        <v>8.68</v>
      </c>
      <c r="U93" s="156">
        <f t="shared" si="8"/>
        <v>42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48</v>
      </c>
      <c r="E94">
        <f>PPCL!P94</f>
        <v>0</v>
      </c>
      <c r="F94">
        <f t="shared" si="10"/>
        <v>245</v>
      </c>
      <c r="G94">
        <f t="shared" si="11"/>
        <v>48</v>
      </c>
      <c r="H94" s="154"/>
      <c r="I94">
        <f>BRPL_EOD!AI94+BRPL_EOD!AJ94</f>
        <v>13.58</v>
      </c>
      <c r="J94">
        <f>BYPL_EOD!AI94+BYPL_EOD!AJ94</f>
        <v>7.71</v>
      </c>
      <c r="K94">
        <f>MES_EOD!AI94+MES_EOD!AJ94</f>
        <v>2.91</v>
      </c>
      <c r="L94">
        <f>NDMC_EOD!AI94+NDMC_EOD!AJ94</f>
        <v>14.54</v>
      </c>
      <c r="M94">
        <f>TPDDL_EOD!AI94+TPDDL_EOD!AJ94</f>
        <v>9.25</v>
      </c>
      <c r="N94">
        <f t="shared" si="6"/>
        <v>47.989999999999995</v>
      </c>
      <c r="O94" s="154">
        <f t="shared" si="7"/>
        <v>1.0000000000005116E-2</v>
      </c>
      <c r="P94">
        <v>13.58282975619921</v>
      </c>
      <c r="Q94">
        <v>7.711606584705148</v>
      </c>
      <c r="R94">
        <v>2.9106063763284022</v>
      </c>
      <c r="S94">
        <v>14.543029797874558</v>
      </c>
      <c r="T94">
        <v>9.2519274848926862</v>
      </c>
      <c r="U94" s="156">
        <f t="shared" si="8"/>
        <v>48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45</v>
      </c>
      <c r="E95">
        <f>PPCL!P95</f>
        <v>0</v>
      </c>
      <c r="F95">
        <f t="shared" si="10"/>
        <v>245</v>
      </c>
      <c r="G95">
        <f t="shared" si="11"/>
        <v>45</v>
      </c>
      <c r="H95" s="154"/>
      <c r="I95">
        <f>BRPL_EOD!AI95+BRPL_EOD!AJ95</f>
        <v>12.73</v>
      </c>
      <c r="J95">
        <f>BYPL_EOD!AI95+BYPL_EOD!AJ95</f>
        <v>7.23</v>
      </c>
      <c r="K95">
        <f>MES_EOD!AI95+MES_EOD!AJ95</f>
        <v>2.73</v>
      </c>
      <c r="L95">
        <f>NDMC_EOD!AI95+NDMC_EOD!AJ95</f>
        <v>13.63</v>
      </c>
      <c r="M95">
        <f>TPDDL_EOD!AI95+TPDDL_EOD!AJ95</f>
        <v>8.68</v>
      </c>
      <c r="N95">
        <f t="shared" si="6"/>
        <v>45</v>
      </c>
      <c r="O95" s="154">
        <f t="shared" si="7"/>
        <v>0</v>
      </c>
      <c r="P95">
        <v>12.73</v>
      </c>
      <c r="Q95">
        <v>7.23</v>
      </c>
      <c r="R95">
        <v>2.73</v>
      </c>
      <c r="S95">
        <v>13.63</v>
      </c>
      <c r="T95">
        <v>8.68</v>
      </c>
      <c r="U95" s="156">
        <f t="shared" si="8"/>
        <v>45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45</v>
      </c>
      <c r="E96">
        <f>PPCL!P96</f>
        <v>0</v>
      </c>
      <c r="F96">
        <f t="shared" si="10"/>
        <v>245</v>
      </c>
      <c r="G96">
        <f t="shared" si="11"/>
        <v>45</v>
      </c>
      <c r="H96" s="154"/>
      <c r="I96">
        <f>BRPL_EOD!AI96+BRPL_EOD!AJ96</f>
        <v>12.73</v>
      </c>
      <c r="J96">
        <f>BYPL_EOD!AI96+BYPL_EOD!AJ96</f>
        <v>7.23</v>
      </c>
      <c r="K96">
        <f>MES_EOD!AI96+MES_EOD!AJ96</f>
        <v>2.73</v>
      </c>
      <c r="L96">
        <f>NDMC_EOD!AI96+NDMC_EOD!AJ96</f>
        <v>13.63</v>
      </c>
      <c r="M96">
        <f>TPDDL_EOD!AI96+TPDDL_EOD!AJ96</f>
        <v>8.68</v>
      </c>
      <c r="N96">
        <f t="shared" si="6"/>
        <v>45</v>
      </c>
      <c r="O96" s="154">
        <f t="shared" si="7"/>
        <v>0</v>
      </c>
      <c r="P96">
        <v>12.73</v>
      </c>
      <c r="Q96">
        <v>7.23</v>
      </c>
      <c r="R96">
        <v>2.73</v>
      </c>
      <c r="S96">
        <v>13.63</v>
      </c>
      <c r="T96">
        <v>8.68</v>
      </c>
      <c r="U96" s="156">
        <f t="shared" si="8"/>
        <v>45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45</v>
      </c>
      <c r="E97">
        <f>PPCL!P97</f>
        <v>0</v>
      </c>
      <c r="F97">
        <f t="shared" si="10"/>
        <v>245</v>
      </c>
      <c r="G97">
        <f t="shared" si="11"/>
        <v>45</v>
      </c>
      <c r="H97" s="154"/>
      <c r="I97">
        <f>BRPL_EOD!AI97+BRPL_EOD!AJ97</f>
        <v>12.73</v>
      </c>
      <c r="J97">
        <f>BYPL_EOD!AI97+BYPL_EOD!AJ97</f>
        <v>7.23</v>
      </c>
      <c r="K97">
        <f>MES_EOD!AI97+MES_EOD!AJ97</f>
        <v>2.73</v>
      </c>
      <c r="L97">
        <f>NDMC_EOD!AI97+NDMC_EOD!AJ97</f>
        <v>13.63</v>
      </c>
      <c r="M97">
        <f>TPDDL_EOD!AI97+TPDDL_EOD!AJ97</f>
        <v>8.68</v>
      </c>
      <c r="N97">
        <f t="shared" si="6"/>
        <v>45</v>
      </c>
      <c r="O97" s="154">
        <f t="shared" si="7"/>
        <v>0</v>
      </c>
      <c r="P97">
        <v>12.73</v>
      </c>
      <c r="Q97">
        <v>7.23</v>
      </c>
      <c r="R97">
        <v>2.73</v>
      </c>
      <c r="S97">
        <v>13.63</v>
      </c>
      <c r="T97">
        <v>8.68</v>
      </c>
      <c r="U97" s="156">
        <f t="shared" si="8"/>
        <v>45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45</v>
      </c>
      <c r="E98">
        <f>PPCL!P98</f>
        <v>0</v>
      </c>
      <c r="F98">
        <f t="shared" si="10"/>
        <v>245</v>
      </c>
      <c r="G98">
        <f t="shared" si="11"/>
        <v>45</v>
      </c>
      <c r="H98" s="154"/>
      <c r="I98">
        <f>BRPL_EOD!AI98+BRPL_EOD!AJ98</f>
        <v>12.73</v>
      </c>
      <c r="J98">
        <f>BYPL_EOD!AI98+BYPL_EOD!AJ98</f>
        <v>7.23</v>
      </c>
      <c r="K98">
        <f>MES_EOD!AI98+MES_EOD!AJ98</f>
        <v>2.73</v>
      </c>
      <c r="L98">
        <f>NDMC_EOD!AI98+NDMC_EOD!AJ98</f>
        <v>13.63</v>
      </c>
      <c r="M98">
        <f>TPDDL_EOD!AI98+TPDDL_EOD!AJ98</f>
        <v>8.68</v>
      </c>
      <c r="N98">
        <f t="shared" si="6"/>
        <v>45</v>
      </c>
      <c r="O98" s="154">
        <f t="shared" si="7"/>
        <v>0</v>
      </c>
      <c r="P98">
        <v>12.73</v>
      </c>
      <c r="Q98">
        <v>7.23</v>
      </c>
      <c r="R98">
        <v>2.73</v>
      </c>
      <c r="S98">
        <v>13.63</v>
      </c>
      <c r="T98">
        <v>8.68</v>
      </c>
      <c r="U98" s="156">
        <f t="shared" si="8"/>
        <v>45</v>
      </c>
      <c r="V98" s="154">
        <f t="shared" si="9"/>
        <v>0</v>
      </c>
    </row>
    <row r="99" spans="1:22">
      <c r="A99" s="156" t="s">
        <v>350</v>
      </c>
      <c r="B99" s="156">
        <f>SUM(B3:B98)/4000</f>
        <v>5.78</v>
      </c>
      <c r="C99" s="156">
        <f t="shared" ref="C99:U99" si="12">SUM(C3:C98)/4000</f>
        <v>0</v>
      </c>
      <c r="D99" s="156">
        <f t="shared" si="12"/>
        <v>1.08</v>
      </c>
      <c r="E99" s="156">
        <f t="shared" si="12"/>
        <v>0</v>
      </c>
      <c r="F99" s="156">
        <f t="shared" si="12"/>
        <v>5.78</v>
      </c>
      <c r="G99" s="156">
        <f t="shared" si="12"/>
        <v>1.08</v>
      </c>
      <c r="H99" s="156"/>
      <c r="I99" s="156">
        <f t="shared" si="12"/>
        <v>0.30126750000000019</v>
      </c>
      <c r="J99" s="156">
        <f t="shared" si="12"/>
        <v>0.17109250000000017</v>
      </c>
      <c r="K99" s="156">
        <f t="shared" si="12"/>
        <v>6.5067499999999931E-2</v>
      </c>
      <c r="L99" s="156">
        <f t="shared" si="12"/>
        <v>0.32264500000000018</v>
      </c>
      <c r="M99" s="156">
        <f t="shared" si="12"/>
        <v>0.21996249999999962</v>
      </c>
      <c r="N99" s="156">
        <f t="shared" si="12"/>
        <v>1.0800349999999996</v>
      </c>
      <c r="O99" s="156">
        <f t="shared" si="12"/>
        <v>-3.4999999999980603E-5</v>
      </c>
      <c r="P99" s="156">
        <f t="shared" si="12"/>
        <v>0.30125721511911113</v>
      </c>
      <c r="Q99" s="156">
        <f t="shared" si="12"/>
        <v>0.17108665576045073</v>
      </c>
      <c r="R99" s="156">
        <f t="shared" si="12"/>
        <v>6.5065328488589272E-2</v>
      </c>
      <c r="S99" s="156">
        <f t="shared" si="12"/>
        <v>0.32263397218077272</v>
      </c>
      <c r="T99" s="156">
        <f t="shared" si="12"/>
        <v>0.21995682845107636</v>
      </c>
      <c r="U99" s="156">
        <f t="shared" si="12"/>
        <v>1.08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13.748778565799844</v>
      </c>
      <c r="Q3">
        <v>7.5334384029419486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13.748778565799844</v>
      </c>
      <c r="Q7">
        <v>7.5334384029419486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13.748778565799844</v>
      </c>
      <c r="Q8">
        <v>7.5334384029419486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39.6</v>
      </c>
      <c r="E10">
        <f>GT!N10</f>
        <v>0</v>
      </c>
      <c r="F10">
        <f t="shared" si="4"/>
        <v>84</v>
      </c>
      <c r="G10">
        <f t="shared" si="5"/>
        <v>39.6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39.07</v>
      </c>
      <c r="O10" s="154">
        <f t="shared" si="1"/>
        <v>0.53000000000000114</v>
      </c>
      <c r="P10">
        <v>14.402764269260304</v>
      </c>
      <c r="Q10">
        <v>7.8855387765549017</v>
      </c>
      <c r="R10">
        <v>0</v>
      </c>
      <c r="S10">
        <v>2.1082160225236755</v>
      </c>
      <c r="T10">
        <v>15.203480931661122</v>
      </c>
      <c r="U10" s="156">
        <f t="shared" si="2"/>
        <v>39.6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39.07</v>
      </c>
      <c r="O11" s="154">
        <f t="shared" si="1"/>
        <v>0.53000000000000114</v>
      </c>
      <c r="P11">
        <v>14.402764269260304</v>
      </c>
      <c r="Q11">
        <v>7.8855387765549017</v>
      </c>
      <c r="R11">
        <v>0</v>
      </c>
      <c r="S11">
        <v>2.1082160225236755</v>
      </c>
      <c r="T11">
        <v>15.203480931661122</v>
      </c>
      <c r="U11" s="156">
        <f t="shared" si="2"/>
        <v>39.6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39.07</v>
      </c>
      <c r="O12" s="154">
        <f t="shared" si="1"/>
        <v>0.53000000000000114</v>
      </c>
      <c r="P12">
        <v>14.402764269260304</v>
      </c>
      <c r="Q12">
        <v>7.8855387765549017</v>
      </c>
      <c r="R12">
        <v>0</v>
      </c>
      <c r="S12">
        <v>2.1082160225236755</v>
      </c>
      <c r="T12">
        <v>15.203480931661122</v>
      </c>
      <c r="U12" s="156">
        <f t="shared" si="2"/>
        <v>39.6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39.07</v>
      </c>
      <c r="O13" s="154">
        <f t="shared" si="1"/>
        <v>0.53000000000000114</v>
      </c>
      <c r="P13">
        <v>14.402764269260304</v>
      </c>
      <c r="Q13">
        <v>7.8855387765549017</v>
      </c>
      <c r="R13">
        <v>0</v>
      </c>
      <c r="S13">
        <v>2.1082160225236755</v>
      </c>
      <c r="T13">
        <v>15.203480931661122</v>
      </c>
      <c r="U13" s="156">
        <f t="shared" si="2"/>
        <v>39.6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39.07</v>
      </c>
      <c r="O14" s="154">
        <f t="shared" si="1"/>
        <v>0.53000000000000114</v>
      </c>
      <c r="P14">
        <v>14.402764269260304</v>
      </c>
      <c r="Q14">
        <v>7.8855387765549017</v>
      </c>
      <c r="R14">
        <v>0</v>
      </c>
      <c r="S14">
        <v>2.1082160225236755</v>
      </c>
      <c r="T14">
        <v>15.203480931661122</v>
      </c>
      <c r="U14" s="156">
        <f t="shared" si="2"/>
        <v>39.6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39.07</v>
      </c>
      <c r="O15" s="154">
        <f t="shared" si="1"/>
        <v>0.53000000000000114</v>
      </c>
      <c r="P15">
        <v>14.402764269260304</v>
      </c>
      <c r="Q15">
        <v>7.8855387765549017</v>
      </c>
      <c r="R15">
        <v>0</v>
      </c>
      <c r="S15">
        <v>2.1082160225236755</v>
      </c>
      <c r="T15">
        <v>15.203480931661122</v>
      </c>
      <c r="U15" s="156">
        <f t="shared" si="2"/>
        <v>39.6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39.07</v>
      </c>
      <c r="O16" s="154">
        <f t="shared" si="1"/>
        <v>0.53000000000000114</v>
      </c>
      <c r="P16">
        <v>14.402764269260304</v>
      </c>
      <c r="Q16">
        <v>7.8855387765549017</v>
      </c>
      <c r="R16">
        <v>0</v>
      </c>
      <c r="S16">
        <v>2.1082160225236755</v>
      </c>
      <c r="T16">
        <v>15.203480931661122</v>
      </c>
      <c r="U16" s="156">
        <f t="shared" si="2"/>
        <v>39.6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39.07</v>
      </c>
      <c r="O17" s="154">
        <f t="shared" si="1"/>
        <v>0.53000000000000114</v>
      </c>
      <c r="P17">
        <v>14.402764269260304</v>
      </c>
      <c r="Q17">
        <v>7.8855387765549017</v>
      </c>
      <c r="R17">
        <v>0</v>
      </c>
      <c r="S17">
        <v>2.1082160225236755</v>
      </c>
      <c r="T17">
        <v>15.203480931661122</v>
      </c>
      <c r="U17" s="156">
        <f t="shared" si="2"/>
        <v>39.6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39.07</v>
      </c>
      <c r="O18" s="154">
        <f t="shared" si="1"/>
        <v>0.53000000000000114</v>
      </c>
      <c r="P18">
        <v>14.402764269260304</v>
      </c>
      <c r="Q18">
        <v>7.8855387765549017</v>
      </c>
      <c r="R18">
        <v>0</v>
      </c>
      <c r="S18">
        <v>2.1082160225236755</v>
      </c>
      <c r="T18">
        <v>15.203480931661122</v>
      </c>
      <c r="U18" s="156">
        <f t="shared" si="2"/>
        <v>39.6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14.402764269260304</v>
      </c>
      <c r="Q19">
        <v>7.8855387765549017</v>
      </c>
      <c r="R19">
        <v>0</v>
      </c>
      <c r="S19">
        <v>2.1082160225236755</v>
      </c>
      <c r="T19">
        <v>15.203480931661122</v>
      </c>
      <c r="U19" s="156">
        <f t="shared" si="2"/>
        <v>39.6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14.402764269260304</v>
      </c>
      <c r="Q20">
        <v>7.8855387765549017</v>
      </c>
      <c r="R20">
        <v>0</v>
      </c>
      <c r="S20">
        <v>2.1082160225236755</v>
      </c>
      <c r="T20">
        <v>15.203480931661122</v>
      </c>
      <c r="U20" s="156">
        <f t="shared" si="2"/>
        <v>39.6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38.07</v>
      </c>
      <c r="O21" s="154">
        <f t="shared" si="1"/>
        <v>0.53000000000000114</v>
      </c>
      <c r="P21">
        <v>13.748778565799844</v>
      </c>
      <c r="Q21">
        <v>7.5334384029419486</v>
      </c>
      <c r="R21">
        <v>0</v>
      </c>
      <c r="S21">
        <v>2.1089571841344892</v>
      </c>
      <c r="T21">
        <v>15.20882584712372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38.07</v>
      </c>
      <c r="O22" s="154">
        <f t="shared" si="1"/>
        <v>0.53000000000000114</v>
      </c>
      <c r="P22">
        <v>13.748778565799844</v>
      </c>
      <c r="Q22">
        <v>7.5334384029419486</v>
      </c>
      <c r="R22">
        <v>0</v>
      </c>
      <c r="S22">
        <v>2.1089571841344892</v>
      </c>
      <c r="T22">
        <v>15.20882584712372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38.07</v>
      </c>
      <c r="O23" s="154">
        <f t="shared" si="1"/>
        <v>0.53000000000000114</v>
      </c>
      <c r="P23">
        <v>13.748778565799844</v>
      </c>
      <c r="Q23">
        <v>7.5334384029419486</v>
      </c>
      <c r="R23">
        <v>0</v>
      </c>
      <c r="S23">
        <v>2.1089571841344892</v>
      </c>
      <c r="T23">
        <v>15.20882584712372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14.402764269260304</v>
      </c>
      <c r="Q24">
        <v>7.8855387765549017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14.402764269260304</v>
      </c>
      <c r="Q25">
        <v>7.8855387765549017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14.402764269260304</v>
      </c>
      <c r="Q26">
        <v>7.8855387765549017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14.402764269260304</v>
      </c>
      <c r="Q27">
        <v>7.8855387765549017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13.56</v>
      </c>
      <c r="J28">
        <f>BYPL_EOD!AC28+BYPL_EOD!AD28</f>
        <v>7.43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38.07</v>
      </c>
      <c r="O28" s="154">
        <f t="shared" si="1"/>
        <v>0.53000000000000114</v>
      </c>
      <c r="P28">
        <v>13.748778565799844</v>
      </c>
      <c r="Q28">
        <v>7.5334384029419486</v>
      </c>
      <c r="R28">
        <v>0</v>
      </c>
      <c r="S28">
        <v>2.1089571841344892</v>
      </c>
      <c r="T28">
        <v>15.20882584712372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38.07</v>
      </c>
      <c r="O29" s="154">
        <f t="shared" si="1"/>
        <v>0.53000000000000114</v>
      </c>
      <c r="P29">
        <v>13.748778565799844</v>
      </c>
      <c r="Q29">
        <v>7.5334384029419486</v>
      </c>
      <c r="R29">
        <v>0</v>
      </c>
      <c r="S29">
        <v>2.1089571841344892</v>
      </c>
      <c r="T29">
        <v>15.20882584712372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38.07</v>
      </c>
      <c r="O30" s="154">
        <f t="shared" si="1"/>
        <v>0.53000000000000114</v>
      </c>
      <c r="P30">
        <v>13.748778565799844</v>
      </c>
      <c r="Q30">
        <v>7.5334384029419486</v>
      </c>
      <c r="R30">
        <v>0</v>
      </c>
      <c r="S30">
        <v>2.1089571841344892</v>
      </c>
      <c r="T30">
        <v>15.20882584712372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38.07</v>
      </c>
      <c r="O31" s="154">
        <f t="shared" si="1"/>
        <v>0.53000000000000114</v>
      </c>
      <c r="P31">
        <v>13.748778565799844</v>
      </c>
      <c r="Q31">
        <v>7.5334384029419486</v>
      </c>
      <c r="R31">
        <v>0</v>
      </c>
      <c r="S31">
        <v>2.1089571841344892</v>
      </c>
      <c r="T31">
        <v>15.20882584712372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38.07</v>
      </c>
      <c r="O32" s="154">
        <f t="shared" si="1"/>
        <v>0.53000000000000114</v>
      </c>
      <c r="P32">
        <v>13.748778565799844</v>
      </c>
      <c r="Q32">
        <v>7.5334384029419486</v>
      </c>
      <c r="R32">
        <v>0</v>
      </c>
      <c r="S32">
        <v>2.1089571841344892</v>
      </c>
      <c r="T32">
        <v>15.20882584712372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10.42</v>
      </c>
      <c r="J33">
        <f>BYPL_EOD!AC33+BYPL_EOD!AD33</f>
        <v>4.34</v>
      </c>
      <c r="K33">
        <f>MES_EOD!AC33+MES_EOD!AD33</f>
        <v>0</v>
      </c>
      <c r="L33">
        <f>NDMC_EOD!AC33+NDMC_EOD!AD33</f>
        <v>1.8</v>
      </c>
      <c r="M33">
        <f>TPDDL_EOD!AC33+TPDDL_EOD!AD33</f>
        <v>21.63</v>
      </c>
      <c r="N33">
        <f t="shared" si="0"/>
        <v>38.19</v>
      </c>
      <c r="O33" s="154">
        <f t="shared" si="1"/>
        <v>0.41000000000000369</v>
      </c>
      <c r="P33">
        <v>10.531866980885049</v>
      </c>
      <c r="Q33">
        <v>4.3865933490442526</v>
      </c>
      <c r="R33">
        <v>0</v>
      </c>
      <c r="S33">
        <v>1.8193244304791834</v>
      </c>
      <c r="T33">
        <v>21.862215239591517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10.42</v>
      </c>
      <c r="J34">
        <f>BYPL_EOD!AC34+BYPL_EOD!AD34</f>
        <v>4.34</v>
      </c>
      <c r="K34">
        <f>MES_EOD!AC34+MES_EOD!AD34</f>
        <v>0</v>
      </c>
      <c r="L34">
        <f>NDMC_EOD!AC34+NDMC_EOD!AD34</f>
        <v>1.8</v>
      </c>
      <c r="M34">
        <f>TPDDL_EOD!AC34+TPDDL_EOD!AD34</f>
        <v>21.63</v>
      </c>
      <c r="N34">
        <f t="shared" si="0"/>
        <v>38.19</v>
      </c>
      <c r="O34" s="154">
        <f t="shared" si="1"/>
        <v>0.41000000000000369</v>
      </c>
      <c r="P34">
        <v>10.531866980885049</v>
      </c>
      <c r="Q34">
        <v>4.3865933490442526</v>
      </c>
      <c r="R34">
        <v>0</v>
      </c>
      <c r="S34">
        <v>1.8193244304791834</v>
      </c>
      <c r="T34">
        <v>21.862215239591517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13.748778565799844</v>
      </c>
      <c r="Q35">
        <v>7.5334384029419486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13.748778565799844</v>
      </c>
      <c r="Q36">
        <v>7.5334384029419486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13.748778565799844</v>
      </c>
      <c r="Q37">
        <v>7.5334384029419486</v>
      </c>
      <c r="R37">
        <v>0</v>
      </c>
      <c r="S37">
        <v>2.1089571841344892</v>
      </c>
      <c r="T37">
        <v>15.20882584712372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13.748778565799844</v>
      </c>
      <c r="Q38">
        <v>7.5334384029419486</v>
      </c>
      <c r="R38">
        <v>0</v>
      </c>
      <c r="S38">
        <v>2.1089571841344892</v>
      </c>
      <c r="T38">
        <v>15.20882584712372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0.22999999999999687</v>
      </c>
      <c r="P39">
        <v>13.641922773837667</v>
      </c>
      <c r="Q39">
        <v>7.4748883635408445</v>
      </c>
      <c r="R39">
        <v>0</v>
      </c>
      <c r="S39">
        <v>2.0925663251904387</v>
      </c>
      <c r="T39">
        <v>15.090622537431047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0.22999999999999687</v>
      </c>
      <c r="P40">
        <v>13.641922773837667</v>
      </c>
      <c r="Q40">
        <v>7.4748883635408445</v>
      </c>
      <c r="R40">
        <v>0</v>
      </c>
      <c r="S40">
        <v>2.0925663251904387</v>
      </c>
      <c r="T40">
        <v>15.090622537431047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0.22999999999999687</v>
      </c>
      <c r="P41">
        <v>13.641922773837667</v>
      </c>
      <c r="Q41">
        <v>7.4748883635408445</v>
      </c>
      <c r="R41">
        <v>0</v>
      </c>
      <c r="S41">
        <v>2.0925663251904387</v>
      </c>
      <c r="T41">
        <v>15.090622537431047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0.22999999999999687</v>
      </c>
      <c r="P42">
        <v>13.641922773837667</v>
      </c>
      <c r="Q42">
        <v>7.4748883635408445</v>
      </c>
      <c r="R42">
        <v>0</v>
      </c>
      <c r="S42">
        <v>2.0925663251904387</v>
      </c>
      <c r="T42">
        <v>15.090622537431047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13.641922773837667</v>
      </c>
      <c r="Q43">
        <v>7.4748883635408445</v>
      </c>
      <c r="R43">
        <v>0</v>
      </c>
      <c r="S43">
        <v>2.0925663251904387</v>
      </c>
      <c r="T43">
        <v>15.090622537431047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13.641922773837667</v>
      </c>
      <c r="Q44">
        <v>7.4748883635408445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0.22999999999999687</v>
      </c>
      <c r="P45">
        <v>13.641922773837667</v>
      </c>
      <c r="Q45">
        <v>7.4748883635408445</v>
      </c>
      <c r="R45">
        <v>0</v>
      </c>
      <c r="S45">
        <v>2.0925663251904387</v>
      </c>
      <c r="T45">
        <v>15.090622537431047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13.641922773837667</v>
      </c>
      <c r="Q46">
        <v>7.4748883635408445</v>
      </c>
      <c r="R46">
        <v>0</v>
      </c>
      <c r="S46">
        <v>2.0925663251904387</v>
      </c>
      <c r="T46">
        <v>15.090622537431047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13.641922773837667</v>
      </c>
      <c r="Q47">
        <v>7.4748883635408445</v>
      </c>
      <c r="R47">
        <v>0</v>
      </c>
      <c r="S47">
        <v>2.0925663251904387</v>
      </c>
      <c r="T47">
        <v>15.090622537431047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13.641922773837667</v>
      </c>
      <c r="Q48">
        <v>7.4748883635408445</v>
      </c>
      <c r="R48">
        <v>0</v>
      </c>
      <c r="S48">
        <v>2.0925663251904387</v>
      </c>
      <c r="T48">
        <v>15.090622537431047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13.641922773837667</v>
      </c>
      <c r="Q49">
        <v>7.4748883635408445</v>
      </c>
      <c r="R49">
        <v>0</v>
      </c>
      <c r="S49">
        <v>2.0925663251904387</v>
      </c>
      <c r="T49">
        <v>15.090622537431047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13.641922773837667</v>
      </c>
      <c r="Q50">
        <v>7.4748883635408445</v>
      </c>
      <c r="R50">
        <v>0</v>
      </c>
      <c r="S50">
        <v>2.0925663251904387</v>
      </c>
      <c r="T50">
        <v>15.090622537431047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13.56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0.22999999999999687</v>
      </c>
      <c r="P51">
        <v>13.641922773837667</v>
      </c>
      <c r="Q51">
        <v>7.4748883635408445</v>
      </c>
      <c r="R51">
        <v>0</v>
      </c>
      <c r="S51">
        <v>2.0925663251904387</v>
      </c>
      <c r="T51">
        <v>15.090622537431047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13.56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0.22999999999999687</v>
      </c>
      <c r="P52">
        <v>13.641922773837667</v>
      </c>
      <c r="Q52">
        <v>7.4748883635408445</v>
      </c>
      <c r="R52">
        <v>0</v>
      </c>
      <c r="S52">
        <v>2.0925663251904387</v>
      </c>
      <c r="T52">
        <v>15.090622537431047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38.07</v>
      </c>
      <c r="O53" s="154">
        <f t="shared" si="1"/>
        <v>0.22999999999999687</v>
      </c>
      <c r="P53">
        <v>13.641922773837667</v>
      </c>
      <c r="Q53">
        <v>7.4748883635408445</v>
      </c>
      <c r="R53">
        <v>0</v>
      </c>
      <c r="S53">
        <v>2.0925663251904387</v>
      </c>
      <c r="T53">
        <v>15.090622537431047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13.56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38.07</v>
      </c>
      <c r="O54" s="154">
        <f t="shared" si="1"/>
        <v>0.22999999999999687</v>
      </c>
      <c r="P54">
        <v>13.641922773837667</v>
      </c>
      <c r="Q54">
        <v>7.4748883635408445</v>
      </c>
      <c r="R54">
        <v>0</v>
      </c>
      <c r="S54">
        <v>2.0925663251904387</v>
      </c>
      <c r="T54">
        <v>15.090622537431047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12.92</v>
      </c>
      <c r="J55">
        <f>BYPL_EOD!AC55+BYPL_EOD!AD55</f>
        <v>7.07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37.07</v>
      </c>
      <c r="O55" s="154">
        <f t="shared" si="1"/>
        <v>0.22999999999999687</v>
      </c>
      <c r="P55">
        <v>13.000161855948205</v>
      </c>
      <c r="Q55">
        <v>7.1138656595629888</v>
      </c>
      <c r="R55">
        <v>0</v>
      </c>
      <c r="S55">
        <v>2.0929053142702991</v>
      </c>
      <c r="T55">
        <v>15.093067170218504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9.2799999999999994</v>
      </c>
      <c r="J56">
        <f>BYPL_EOD!AC56+BYPL_EOD!AD56</f>
        <v>14.78</v>
      </c>
      <c r="K56">
        <f>MES_EOD!AC56+MES_EOD!AD56</f>
        <v>0</v>
      </c>
      <c r="L56">
        <f>NDMC_EOD!AC56+NDMC_EOD!AD56</f>
        <v>1.61</v>
      </c>
      <c r="M56">
        <f>TPDDL_EOD!AC56+TPDDL_EOD!AD56</f>
        <v>11.61</v>
      </c>
      <c r="N56">
        <f t="shared" si="0"/>
        <v>37.28</v>
      </c>
      <c r="O56" s="154">
        <f t="shared" si="1"/>
        <v>1.9999999999996021E-2</v>
      </c>
      <c r="P56">
        <v>9.2849785407725314</v>
      </c>
      <c r="Q56">
        <v>14.787929184549354</v>
      </c>
      <c r="R56">
        <v>0</v>
      </c>
      <c r="S56">
        <v>1.6108637339055794</v>
      </c>
      <c r="T56">
        <v>11.61622854077253</v>
      </c>
      <c r="U56" s="156">
        <f t="shared" si="2"/>
        <v>37.29999999999999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9.2799999999999994</v>
      </c>
      <c r="J57">
        <f>BYPL_EOD!AC57+BYPL_EOD!AD57</f>
        <v>14.78</v>
      </c>
      <c r="K57">
        <f>MES_EOD!AC57+MES_EOD!AD57</f>
        <v>0</v>
      </c>
      <c r="L57">
        <f>NDMC_EOD!AC57+NDMC_EOD!AD57</f>
        <v>1.61</v>
      </c>
      <c r="M57">
        <f>TPDDL_EOD!AC57+TPDDL_EOD!AD57</f>
        <v>11.61</v>
      </c>
      <c r="N57">
        <f t="shared" si="0"/>
        <v>37.28</v>
      </c>
      <c r="O57" s="154">
        <f t="shared" si="1"/>
        <v>1.9999999999996021E-2</v>
      </c>
      <c r="P57">
        <v>9.2849785407725314</v>
      </c>
      <c r="Q57">
        <v>14.787929184549354</v>
      </c>
      <c r="R57">
        <v>0</v>
      </c>
      <c r="S57">
        <v>1.6108637339055794</v>
      </c>
      <c r="T57">
        <v>11.61622854077253</v>
      </c>
      <c r="U57" s="156">
        <f t="shared" si="2"/>
        <v>37.29999999999999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9.2799999999999994</v>
      </c>
      <c r="J58">
        <f>BYPL_EOD!AC58+BYPL_EOD!AD58</f>
        <v>14.78</v>
      </c>
      <c r="K58">
        <f>MES_EOD!AC58+MES_EOD!AD58</f>
        <v>0</v>
      </c>
      <c r="L58">
        <f>NDMC_EOD!AC58+NDMC_EOD!AD58</f>
        <v>1.61</v>
      </c>
      <c r="M58">
        <f>TPDDL_EOD!AC58+TPDDL_EOD!AD58</f>
        <v>11.61</v>
      </c>
      <c r="N58">
        <f t="shared" si="0"/>
        <v>37.28</v>
      </c>
      <c r="O58" s="154">
        <f t="shared" si="1"/>
        <v>1.9999999999996021E-2</v>
      </c>
      <c r="P58">
        <v>9.2849785407725314</v>
      </c>
      <c r="Q58">
        <v>14.787929184549354</v>
      </c>
      <c r="R58">
        <v>0</v>
      </c>
      <c r="S58">
        <v>1.6108637339055794</v>
      </c>
      <c r="T58">
        <v>11.61622854077253</v>
      </c>
      <c r="U58" s="156">
        <f t="shared" si="2"/>
        <v>37.29999999999999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12.92</v>
      </c>
      <c r="J59">
        <f>BYPL_EOD!AC59+BYPL_EOD!AD59</f>
        <v>7.07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37.07</v>
      </c>
      <c r="O59" s="154">
        <f t="shared" si="1"/>
        <v>0.22999999999999687</v>
      </c>
      <c r="P59">
        <v>13.000161855948205</v>
      </c>
      <c r="Q59">
        <v>7.1138656595629888</v>
      </c>
      <c r="R59">
        <v>0</v>
      </c>
      <c r="S59">
        <v>2.0929053142702991</v>
      </c>
      <c r="T59">
        <v>15.093067170218504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12.92</v>
      </c>
      <c r="J60">
        <f>BYPL_EOD!AC60+BYPL_EOD!AD60</f>
        <v>7.07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37.07</v>
      </c>
      <c r="O60" s="154">
        <f t="shared" si="1"/>
        <v>0.22999999999999687</v>
      </c>
      <c r="P60">
        <v>13.000161855948205</v>
      </c>
      <c r="Q60">
        <v>7.1138656595629888</v>
      </c>
      <c r="R60">
        <v>0</v>
      </c>
      <c r="S60">
        <v>2.0929053142702991</v>
      </c>
      <c r="T60">
        <v>15.093067170218504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12.92</v>
      </c>
      <c r="J61">
        <f>BYPL_EOD!AC61+BYPL_EOD!AD61</f>
        <v>7.07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37.07</v>
      </c>
      <c r="O61" s="154">
        <f t="shared" si="1"/>
        <v>0.22999999999999687</v>
      </c>
      <c r="P61">
        <v>13.000161855948205</v>
      </c>
      <c r="Q61">
        <v>7.1138656595629888</v>
      </c>
      <c r="R61">
        <v>0</v>
      </c>
      <c r="S61">
        <v>2.0929053142702991</v>
      </c>
      <c r="T61">
        <v>15.093067170218504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12.92</v>
      </c>
      <c r="J62">
        <f>BYPL_EOD!AC62+BYPL_EOD!AD62</f>
        <v>7.07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37.07</v>
      </c>
      <c r="O62" s="154">
        <f t="shared" si="1"/>
        <v>0.22999999999999687</v>
      </c>
      <c r="P62">
        <v>13.000161855948205</v>
      </c>
      <c r="Q62">
        <v>7.1138656595629888</v>
      </c>
      <c r="R62">
        <v>0</v>
      </c>
      <c r="S62">
        <v>2.0929053142702991</v>
      </c>
      <c r="T62">
        <v>15.093067170218504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13.56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38.07</v>
      </c>
      <c r="O63" s="154">
        <f t="shared" si="1"/>
        <v>0.22999999999999687</v>
      </c>
      <c r="P63">
        <v>13.641922773837667</v>
      </c>
      <c r="Q63">
        <v>7.4748883635408445</v>
      </c>
      <c r="R63">
        <v>0</v>
      </c>
      <c r="S63">
        <v>2.0925663251904387</v>
      </c>
      <c r="T63">
        <v>15.090622537431047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13.56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38.07</v>
      </c>
      <c r="O64" s="154">
        <f t="shared" si="1"/>
        <v>0.22999999999999687</v>
      </c>
      <c r="P64">
        <v>13.641922773837667</v>
      </c>
      <c r="Q64">
        <v>7.4748883635408445</v>
      </c>
      <c r="R64">
        <v>0</v>
      </c>
      <c r="S64">
        <v>2.0925663251904387</v>
      </c>
      <c r="T64">
        <v>15.090622537431047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13.56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38.07</v>
      </c>
      <c r="O65" s="154">
        <f t="shared" si="1"/>
        <v>0.22999999999999687</v>
      </c>
      <c r="P65">
        <v>13.641922773837667</v>
      </c>
      <c r="Q65">
        <v>7.4748883635408445</v>
      </c>
      <c r="R65">
        <v>0</v>
      </c>
      <c r="S65">
        <v>2.0925663251904387</v>
      </c>
      <c r="T65">
        <v>15.090622537431047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13.56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38.07</v>
      </c>
      <c r="O66" s="154">
        <f t="shared" si="1"/>
        <v>0.22999999999999687</v>
      </c>
      <c r="P66">
        <v>13.641922773837667</v>
      </c>
      <c r="Q66">
        <v>7.4748883635408445</v>
      </c>
      <c r="R66">
        <v>0</v>
      </c>
      <c r="S66">
        <v>2.0925663251904387</v>
      </c>
      <c r="T66">
        <v>15.090622537431047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13.56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13.641922773837667</v>
      </c>
      <c r="Q67">
        <v>7.4748883635408445</v>
      </c>
      <c r="R67">
        <v>0</v>
      </c>
      <c r="S67">
        <v>2.0925663251904387</v>
      </c>
      <c r="T67">
        <v>15.090622537431047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13.56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38.07</v>
      </c>
      <c r="O68" s="154">
        <f t="shared" si="7"/>
        <v>0.22999999999999687</v>
      </c>
      <c r="P68">
        <v>13.641922773837667</v>
      </c>
      <c r="Q68">
        <v>7.4748883635408445</v>
      </c>
      <c r="R68">
        <v>0</v>
      </c>
      <c r="S68">
        <v>2.0925663251904387</v>
      </c>
      <c r="T68">
        <v>15.090622537431047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13.56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38.07</v>
      </c>
      <c r="O69" s="154">
        <f t="shared" si="7"/>
        <v>0.22999999999999687</v>
      </c>
      <c r="P69">
        <v>13.641922773837667</v>
      </c>
      <c r="Q69">
        <v>7.4748883635408445</v>
      </c>
      <c r="R69">
        <v>0</v>
      </c>
      <c r="S69">
        <v>2.0925663251904387</v>
      </c>
      <c r="T69">
        <v>15.090622537431047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13.56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38.07</v>
      </c>
      <c r="O70" s="154">
        <f t="shared" si="7"/>
        <v>0.22999999999999687</v>
      </c>
      <c r="P70">
        <v>13.641922773837667</v>
      </c>
      <c r="Q70">
        <v>7.4748883635408445</v>
      </c>
      <c r="R70">
        <v>0</v>
      </c>
      <c r="S70">
        <v>2.0925663251904387</v>
      </c>
      <c r="T70">
        <v>15.090622537431047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13.56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38.07</v>
      </c>
      <c r="O71" s="154">
        <f t="shared" si="7"/>
        <v>0.22999999999999687</v>
      </c>
      <c r="P71">
        <v>13.641922773837667</v>
      </c>
      <c r="Q71">
        <v>7.4748883635408445</v>
      </c>
      <c r="R71">
        <v>0</v>
      </c>
      <c r="S71">
        <v>2.0925663251904387</v>
      </c>
      <c r="T71">
        <v>15.090622537431047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13.56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38.07</v>
      </c>
      <c r="O72" s="154">
        <f t="shared" si="7"/>
        <v>0.22999999999999687</v>
      </c>
      <c r="P72">
        <v>13.641922773837667</v>
      </c>
      <c r="Q72">
        <v>7.4748883635408445</v>
      </c>
      <c r="R72">
        <v>0</v>
      </c>
      <c r="S72">
        <v>2.0925663251904387</v>
      </c>
      <c r="T72">
        <v>15.090622537431047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13.56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38.07</v>
      </c>
      <c r="O73" s="154">
        <f t="shared" si="7"/>
        <v>0.22999999999999687</v>
      </c>
      <c r="P73">
        <v>13.641922773837667</v>
      </c>
      <c r="Q73">
        <v>7.4748883635408445</v>
      </c>
      <c r="R73">
        <v>0</v>
      </c>
      <c r="S73">
        <v>2.0925663251904387</v>
      </c>
      <c r="T73">
        <v>15.090622537431047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13.56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38.07</v>
      </c>
      <c r="O74" s="154">
        <f t="shared" si="7"/>
        <v>0.22999999999999687</v>
      </c>
      <c r="P74">
        <v>13.641922773837667</v>
      </c>
      <c r="Q74">
        <v>7.4748883635408445</v>
      </c>
      <c r="R74">
        <v>0</v>
      </c>
      <c r="S74">
        <v>2.0925663251904387</v>
      </c>
      <c r="T74">
        <v>15.090622537431047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13.56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38.07</v>
      </c>
      <c r="O75" s="154">
        <f t="shared" si="7"/>
        <v>0.53000000000000114</v>
      </c>
      <c r="P75">
        <v>13.748778565799844</v>
      </c>
      <c r="Q75">
        <v>7.5334384029419486</v>
      </c>
      <c r="R75">
        <v>0</v>
      </c>
      <c r="S75">
        <v>2.1089571841344892</v>
      </c>
      <c r="T75">
        <v>15.20882584712372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13.56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38.07</v>
      </c>
      <c r="O76" s="154">
        <f t="shared" si="7"/>
        <v>0.53000000000000114</v>
      </c>
      <c r="P76">
        <v>13.748778565799844</v>
      </c>
      <c r="Q76">
        <v>7.5334384029419486</v>
      </c>
      <c r="R76">
        <v>0</v>
      </c>
      <c r="S76">
        <v>2.1089571841344892</v>
      </c>
      <c r="T76">
        <v>15.20882584712372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13.56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38.07</v>
      </c>
      <c r="O77" s="154">
        <f t="shared" si="7"/>
        <v>0.53000000000000114</v>
      </c>
      <c r="P77">
        <v>13.748778565799844</v>
      </c>
      <c r="Q77">
        <v>7.5334384029419486</v>
      </c>
      <c r="R77">
        <v>0</v>
      </c>
      <c r="S77">
        <v>2.1089571841344892</v>
      </c>
      <c r="T77">
        <v>15.20882584712372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13.56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38.07</v>
      </c>
      <c r="O78" s="154">
        <f t="shared" si="7"/>
        <v>0.53000000000000114</v>
      </c>
      <c r="P78">
        <v>13.748778565799844</v>
      </c>
      <c r="Q78">
        <v>7.5334384029419486</v>
      </c>
      <c r="R78">
        <v>0</v>
      </c>
      <c r="S78">
        <v>2.1089571841344892</v>
      </c>
      <c r="T78">
        <v>15.20882584712372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38.07</v>
      </c>
      <c r="O79" s="154">
        <f t="shared" si="7"/>
        <v>0.53000000000000114</v>
      </c>
      <c r="P79">
        <v>13.748778565799844</v>
      </c>
      <c r="Q79">
        <v>7.5334384029419486</v>
      </c>
      <c r="R79">
        <v>0</v>
      </c>
      <c r="S79">
        <v>2.1089571841344892</v>
      </c>
      <c r="T79">
        <v>15.20882584712372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13.56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38.07</v>
      </c>
      <c r="O80" s="154">
        <f t="shared" si="7"/>
        <v>0.53000000000000114</v>
      </c>
      <c r="P80">
        <v>13.748778565799844</v>
      </c>
      <c r="Q80">
        <v>7.5334384029419486</v>
      </c>
      <c r="R80">
        <v>0</v>
      </c>
      <c r="S80">
        <v>2.1089571841344892</v>
      </c>
      <c r="T80">
        <v>15.20882584712372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38.07</v>
      </c>
      <c r="O81" s="154">
        <f t="shared" si="7"/>
        <v>0.53000000000000114</v>
      </c>
      <c r="P81">
        <v>13.748778565799844</v>
      </c>
      <c r="Q81">
        <v>7.5334384029419486</v>
      </c>
      <c r="R81">
        <v>0</v>
      </c>
      <c r="S81">
        <v>2.1089571841344892</v>
      </c>
      <c r="T81">
        <v>15.20882584712372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13.56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38.07</v>
      </c>
      <c r="O82" s="154">
        <f t="shared" si="7"/>
        <v>0.53000000000000114</v>
      </c>
      <c r="P82">
        <v>13.748778565799844</v>
      </c>
      <c r="Q82">
        <v>7.5334384029419486</v>
      </c>
      <c r="R82">
        <v>0</v>
      </c>
      <c r="S82">
        <v>2.1089571841344892</v>
      </c>
      <c r="T82">
        <v>15.20882584712372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13.748778565799844</v>
      </c>
      <c r="Q83">
        <v>7.5334384029419486</v>
      </c>
      <c r="R83">
        <v>0</v>
      </c>
      <c r="S83">
        <v>2.1089571841344892</v>
      </c>
      <c r="T83">
        <v>15.20882584712372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13.748778565799844</v>
      </c>
      <c r="Q84">
        <v>7.5334384029419486</v>
      </c>
      <c r="R84">
        <v>0</v>
      </c>
      <c r="S84">
        <v>2.1089571841344892</v>
      </c>
      <c r="T84">
        <v>15.20882584712372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13.748778565799844</v>
      </c>
      <c r="Q85">
        <v>7.5334384029419486</v>
      </c>
      <c r="R85">
        <v>0</v>
      </c>
      <c r="S85">
        <v>2.1089571841344892</v>
      </c>
      <c r="T85">
        <v>15.20882584712372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P86">
        <v>13.748778565799844</v>
      </c>
      <c r="Q86">
        <v>7.5334384029419486</v>
      </c>
      <c r="R86">
        <v>0</v>
      </c>
      <c r="S86">
        <v>2.1089571841344892</v>
      </c>
      <c r="T86">
        <v>15.20882584712372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P87">
        <v>13.748778565799844</v>
      </c>
      <c r="Q87">
        <v>7.5334384029419486</v>
      </c>
      <c r="R87">
        <v>0</v>
      </c>
      <c r="S87">
        <v>2.1089571841344892</v>
      </c>
      <c r="T87">
        <v>15.20882584712372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13.748778565799844</v>
      </c>
      <c r="Q88">
        <v>7.5334384029419486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13.748778565799844</v>
      </c>
      <c r="Q89">
        <v>7.5334384029419486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13.748778565799844</v>
      </c>
      <c r="Q90">
        <v>7.5334384029419486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P91">
        <v>13.748778565799844</v>
      </c>
      <c r="Q91">
        <v>7.5334384029419486</v>
      </c>
      <c r="R91">
        <v>0</v>
      </c>
      <c r="S91">
        <v>2.1089571841344892</v>
      </c>
      <c r="T91">
        <v>15.20882584712372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13.56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38.07</v>
      </c>
      <c r="O92" s="154">
        <f t="shared" si="7"/>
        <v>0.53000000000000114</v>
      </c>
      <c r="P92">
        <v>13.748778565799844</v>
      </c>
      <c r="Q92">
        <v>7.5334384029419486</v>
      </c>
      <c r="R92">
        <v>0</v>
      </c>
      <c r="S92">
        <v>2.1089571841344892</v>
      </c>
      <c r="T92">
        <v>15.20882584712372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13.56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38.07</v>
      </c>
      <c r="O93" s="154">
        <f t="shared" si="7"/>
        <v>0.53000000000000114</v>
      </c>
      <c r="P93">
        <v>13.748778565799844</v>
      </c>
      <c r="Q93">
        <v>7.5334384029419486</v>
      </c>
      <c r="R93">
        <v>0</v>
      </c>
      <c r="S93">
        <v>2.1089571841344892</v>
      </c>
      <c r="T93">
        <v>15.20882584712372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13.56</v>
      </c>
      <c r="J94">
        <f>BYPL_EOD!AC94+BYPL_EOD!AD94</f>
        <v>7.43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38.07</v>
      </c>
      <c r="O94" s="154">
        <f t="shared" si="7"/>
        <v>0.53000000000000114</v>
      </c>
      <c r="P94">
        <v>13.748778565799844</v>
      </c>
      <c r="Q94">
        <v>7.5334384029419486</v>
      </c>
      <c r="R94">
        <v>0</v>
      </c>
      <c r="S94">
        <v>2.1089571841344892</v>
      </c>
      <c r="T94">
        <v>15.20882584712372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13.56</v>
      </c>
      <c r="J95">
        <f>BYPL_EOD!AC95+BYPL_EOD!AD95</f>
        <v>7.43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38.07</v>
      </c>
      <c r="O95" s="154">
        <f t="shared" si="7"/>
        <v>0.53000000000000114</v>
      </c>
      <c r="P95">
        <v>13.748778565799844</v>
      </c>
      <c r="Q95">
        <v>7.5334384029419486</v>
      </c>
      <c r="R95">
        <v>0</v>
      </c>
      <c r="S95">
        <v>2.1089571841344892</v>
      </c>
      <c r="T95">
        <v>15.20882584712372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13.56</v>
      </c>
      <c r="J96">
        <f>BYPL_EOD!AC96+BYPL_EOD!AD96</f>
        <v>7.43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38.07</v>
      </c>
      <c r="O96" s="154">
        <f t="shared" si="7"/>
        <v>0.53000000000000114</v>
      </c>
      <c r="P96">
        <v>13.748778565799844</v>
      </c>
      <c r="Q96">
        <v>7.5334384029419486</v>
      </c>
      <c r="R96">
        <v>0</v>
      </c>
      <c r="S96">
        <v>2.1089571841344892</v>
      </c>
      <c r="T96">
        <v>15.20882584712372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13.56</v>
      </c>
      <c r="J97">
        <f>BYPL_EOD!AC97+BYPL_EOD!AD97</f>
        <v>7.43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38.07</v>
      </c>
      <c r="O97" s="154">
        <f t="shared" si="7"/>
        <v>0.53000000000000114</v>
      </c>
      <c r="P97">
        <v>13.748778565799844</v>
      </c>
      <c r="Q97">
        <v>7.5334384029419486</v>
      </c>
      <c r="R97">
        <v>0</v>
      </c>
      <c r="S97">
        <v>2.1089571841344892</v>
      </c>
      <c r="T97">
        <v>15.20882584712372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13.56</v>
      </c>
      <c r="J98">
        <f>BYPL_EOD!AC98+BYPL_EOD!AD98</f>
        <v>7.43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38.07</v>
      </c>
      <c r="O98" s="154">
        <f t="shared" si="7"/>
        <v>0.53000000000000114</v>
      </c>
      <c r="P98">
        <v>13.748778565799844</v>
      </c>
      <c r="Q98">
        <v>7.5334384029419486</v>
      </c>
      <c r="R98">
        <v>0</v>
      </c>
      <c r="S98">
        <v>2.1089571841344892</v>
      </c>
      <c r="T98">
        <v>15.20882584712372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0.92544999999999999</v>
      </c>
      <c r="E99" s="156">
        <f t="shared" si="12"/>
        <v>0</v>
      </c>
      <c r="F99" s="156">
        <f t="shared" si="12"/>
        <v>2.016</v>
      </c>
      <c r="G99" s="156">
        <f t="shared" si="12"/>
        <v>0.92544999999999999</v>
      </c>
      <c r="H99" s="156"/>
      <c r="I99" s="156">
        <f t="shared" si="12"/>
        <v>0.32229749999999929</v>
      </c>
      <c r="J99" s="156">
        <f t="shared" si="12"/>
        <v>0.18314999999999967</v>
      </c>
      <c r="K99" s="156">
        <f t="shared" si="12"/>
        <v>0</v>
      </c>
      <c r="L99" s="156">
        <f t="shared" si="12"/>
        <v>4.9427500000000082E-2</v>
      </c>
      <c r="M99" s="156">
        <f t="shared" si="12"/>
        <v>0.36077250000000005</v>
      </c>
      <c r="N99" s="156">
        <f t="shared" si="12"/>
        <v>0.9156475000000015</v>
      </c>
      <c r="O99" s="156">
        <f t="shared" si="12"/>
        <v>9.80249999999999E-3</v>
      </c>
      <c r="P99" s="156">
        <f t="shared" si="12"/>
        <v>0.32578306472489493</v>
      </c>
      <c r="Q99" s="156">
        <f t="shared" si="12"/>
        <v>0.18505602742588029</v>
      </c>
      <c r="R99" s="156">
        <f t="shared" si="12"/>
        <v>0</v>
      </c>
      <c r="S99" s="156">
        <f t="shared" si="12"/>
        <v>4.9959005748749161E-2</v>
      </c>
      <c r="T99" s="156">
        <f t="shared" si="12"/>
        <v>0.36465190210047516</v>
      </c>
      <c r="U99" s="156">
        <f t="shared" si="12"/>
        <v>0.92544999999999999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44589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205.74</v>
      </c>
      <c r="E3">
        <f>BAWANA!AM3</f>
        <v>0</v>
      </c>
      <c r="F3">
        <f>(B3+C3)*0.8</f>
        <v>256</v>
      </c>
      <c r="G3">
        <f>(D3+E3)</f>
        <v>205.74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209.74</v>
      </c>
      <c r="O3" s="154">
        <f t="shared" ref="O3:O66" si="1">G3-N3</f>
        <v>-4</v>
      </c>
      <c r="P3">
        <v>74.550586440354721</v>
      </c>
      <c r="Q3">
        <v>48.967964146085635</v>
      </c>
      <c r="R3">
        <v>5.709005435300849</v>
      </c>
      <c r="S3">
        <v>27.466005530657004</v>
      </c>
      <c r="T3">
        <v>49.046438447601794</v>
      </c>
      <c r="U3" s="156">
        <f t="shared" ref="U3:U66" si="2">SUM(P3:T3)</f>
        <v>205.74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209.74</v>
      </c>
      <c r="E4">
        <f>BAWANA!AM4</f>
        <v>0</v>
      </c>
      <c r="F4">
        <f t="shared" ref="F4:F67" si="4">(B4+C4)*0.8</f>
        <v>256</v>
      </c>
      <c r="G4">
        <f t="shared" ref="G4:G67" si="5">(D4+E4)</f>
        <v>209.74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0</v>
      </c>
      <c r="P4">
        <v>76</v>
      </c>
      <c r="Q4">
        <v>49.92</v>
      </c>
      <c r="R4">
        <v>5.82</v>
      </c>
      <c r="S4">
        <v>28</v>
      </c>
      <c r="T4">
        <v>50</v>
      </c>
      <c r="U4" s="156">
        <f t="shared" si="2"/>
        <v>209.74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P5">
        <v>76</v>
      </c>
      <c r="Q5">
        <v>49.92</v>
      </c>
      <c r="R5">
        <v>5.82</v>
      </c>
      <c r="S5">
        <v>28</v>
      </c>
      <c r="T5">
        <v>50</v>
      </c>
      <c r="U5" s="156">
        <f t="shared" si="2"/>
        <v>209.74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P6">
        <v>76</v>
      </c>
      <c r="Q6">
        <v>49.92</v>
      </c>
      <c r="R6">
        <v>5.82</v>
      </c>
      <c r="S6">
        <v>28</v>
      </c>
      <c r="T6">
        <v>50</v>
      </c>
      <c r="U6" s="156">
        <f t="shared" si="2"/>
        <v>209.74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P7">
        <v>76</v>
      </c>
      <c r="Q7">
        <v>49.92</v>
      </c>
      <c r="R7">
        <v>5.82</v>
      </c>
      <c r="S7">
        <v>28</v>
      </c>
      <c r="T7">
        <v>50</v>
      </c>
      <c r="U7" s="156">
        <f t="shared" si="2"/>
        <v>209.74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P8">
        <v>76</v>
      </c>
      <c r="Q8">
        <v>49.92</v>
      </c>
      <c r="R8">
        <v>5.82</v>
      </c>
      <c r="S8">
        <v>28</v>
      </c>
      <c r="T8">
        <v>50</v>
      </c>
      <c r="U8" s="156">
        <f t="shared" si="2"/>
        <v>209.74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P9">
        <v>76</v>
      </c>
      <c r="Q9">
        <v>49.92</v>
      </c>
      <c r="R9">
        <v>5.82</v>
      </c>
      <c r="S9">
        <v>28</v>
      </c>
      <c r="T9">
        <v>50</v>
      </c>
      <c r="U9" s="156">
        <f t="shared" si="2"/>
        <v>209.74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P10">
        <v>76</v>
      </c>
      <c r="Q10">
        <v>49.92</v>
      </c>
      <c r="R10">
        <v>5.82</v>
      </c>
      <c r="S10">
        <v>28</v>
      </c>
      <c r="T10">
        <v>50</v>
      </c>
      <c r="U10" s="156">
        <f t="shared" si="2"/>
        <v>209.74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P11">
        <v>76</v>
      </c>
      <c r="Q11">
        <v>49.92</v>
      </c>
      <c r="R11">
        <v>5.82</v>
      </c>
      <c r="S11">
        <v>28</v>
      </c>
      <c r="T11">
        <v>50</v>
      </c>
      <c r="U11" s="156">
        <f t="shared" si="2"/>
        <v>209.74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P12">
        <v>76</v>
      </c>
      <c r="Q12">
        <v>49.92</v>
      </c>
      <c r="R12">
        <v>5.82</v>
      </c>
      <c r="S12">
        <v>28</v>
      </c>
      <c r="T12">
        <v>50</v>
      </c>
      <c r="U12" s="156">
        <f t="shared" si="2"/>
        <v>209.74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P13">
        <v>76</v>
      </c>
      <c r="Q13">
        <v>49.92</v>
      </c>
      <c r="R13">
        <v>5.82</v>
      </c>
      <c r="S13">
        <v>28</v>
      </c>
      <c r="T13">
        <v>50</v>
      </c>
      <c r="U13" s="156">
        <f t="shared" si="2"/>
        <v>209.74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P14">
        <v>76</v>
      </c>
      <c r="Q14">
        <v>49.92</v>
      </c>
      <c r="R14">
        <v>5.82</v>
      </c>
      <c r="S14">
        <v>28</v>
      </c>
      <c r="T14">
        <v>50</v>
      </c>
      <c r="U14" s="156">
        <f t="shared" si="2"/>
        <v>209.74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209.74</v>
      </c>
      <c r="E15">
        <f>BAWANA!AM15</f>
        <v>0</v>
      </c>
      <c r="F15">
        <f t="shared" si="4"/>
        <v>256</v>
      </c>
      <c r="G15">
        <f t="shared" si="5"/>
        <v>209.74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209.74</v>
      </c>
      <c r="O15" s="154">
        <f t="shared" si="1"/>
        <v>0</v>
      </c>
      <c r="P15">
        <v>76</v>
      </c>
      <c r="Q15">
        <v>49.92</v>
      </c>
      <c r="R15">
        <v>5.82</v>
      </c>
      <c r="S15">
        <v>28</v>
      </c>
      <c r="T15">
        <v>50</v>
      </c>
      <c r="U15" s="156">
        <f t="shared" si="2"/>
        <v>209.74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209.74</v>
      </c>
      <c r="E16">
        <f>BAWANA!AM16</f>
        <v>0</v>
      </c>
      <c r="F16">
        <f t="shared" si="4"/>
        <v>256</v>
      </c>
      <c r="G16">
        <f t="shared" si="5"/>
        <v>209.74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209.74</v>
      </c>
      <c r="O16" s="154">
        <f t="shared" si="1"/>
        <v>0</v>
      </c>
      <c r="P16">
        <v>76</v>
      </c>
      <c r="Q16">
        <v>49.92</v>
      </c>
      <c r="R16">
        <v>5.82</v>
      </c>
      <c r="S16">
        <v>28</v>
      </c>
      <c r="T16">
        <v>50</v>
      </c>
      <c r="U16" s="156">
        <f t="shared" si="2"/>
        <v>209.74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209.74</v>
      </c>
      <c r="E17">
        <f>BAWANA!AM17</f>
        <v>0</v>
      </c>
      <c r="F17">
        <f t="shared" si="4"/>
        <v>256</v>
      </c>
      <c r="G17">
        <f t="shared" si="5"/>
        <v>209.74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209.74</v>
      </c>
      <c r="O17" s="154">
        <f t="shared" si="1"/>
        <v>0</v>
      </c>
      <c r="P17">
        <v>76</v>
      </c>
      <c r="Q17">
        <v>49.92</v>
      </c>
      <c r="R17">
        <v>5.82</v>
      </c>
      <c r="S17">
        <v>28</v>
      </c>
      <c r="T17">
        <v>50</v>
      </c>
      <c r="U17" s="156">
        <f t="shared" si="2"/>
        <v>209.74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209.74</v>
      </c>
      <c r="E18">
        <f>BAWANA!AM18</f>
        <v>0</v>
      </c>
      <c r="F18">
        <f t="shared" si="4"/>
        <v>256</v>
      </c>
      <c r="G18">
        <f t="shared" si="5"/>
        <v>209.74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209.74</v>
      </c>
      <c r="O18" s="154">
        <f t="shared" si="1"/>
        <v>0</v>
      </c>
      <c r="P18">
        <v>76</v>
      </c>
      <c r="Q18">
        <v>49.92</v>
      </c>
      <c r="R18">
        <v>5.82</v>
      </c>
      <c r="S18">
        <v>28</v>
      </c>
      <c r="T18">
        <v>50</v>
      </c>
      <c r="U18" s="156">
        <f t="shared" si="2"/>
        <v>209.74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218.74</v>
      </c>
      <c r="E19">
        <f>BAWANA!AM19</f>
        <v>0</v>
      </c>
      <c r="F19">
        <f t="shared" si="4"/>
        <v>256</v>
      </c>
      <c r="G19">
        <f t="shared" si="5"/>
        <v>218.74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14.82</v>
      </c>
      <c r="L19">
        <f>NDMC_EOD!AK19+NDMC_EOD!AL19</f>
        <v>28</v>
      </c>
      <c r="M19">
        <f>TPDDL_EOD!AK19+TPDDL_EOD!AL19</f>
        <v>50</v>
      </c>
      <c r="N19">
        <f t="shared" si="0"/>
        <v>218.74</v>
      </c>
      <c r="O19" s="154">
        <f t="shared" si="1"/>
        <v>0</v>
      </c>
      <c r="P19">
        <v>76</v>
      </c>
      <c r="Q19">
        <v>49.92</v>
      </c>
      <c r="R19">
        <v>14.82</v>
      </c>
      <c r="S19">
        <v>28</v>
      </c>
      <c r="T19">
        <v>50</v>
      </c>
      <c r="U19" s="156">
        <f t="shared" si="2"/>
        <v>218.74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211.74</v>
      </c>
      <c r="E20">
        <f>BAWANA!AM20</f>
        <v>0</v>
      </c>
      <c r="F20">
        <f t="shared" si="4"/>
        <v>256</v>
      </c>
      <c r="G20">
        <f t="shared" si="5"/>
        <v>211.74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7.82</v>
      </c>
      <c r="L20">
        <f>NDMC_EOD!AK20+NDMC_EOD!AL20</f>
        <v>28</v>
      </c>
      <c r="M20">
        <f>TPDDL_EOD!AK20+TPDDL_EOD!AL20</f>
        <v>50</v>
      </c>
      <c r="N20">
        <f t="shared" si="0"/>
        <v>211.74</v>
      </c>
      <c r="O20" s="154">
        <f t="shared" si="1"/>
        <v>0</v>
      </c>
      <c r="P20">
        <v>76</v>
      </c>
      <c r="Q20">
        <v>49.92</v>
      </c>
      <c r="R20">
        <v>7.82</v>
      </c>
      <c r="S20">
        <v>28</v>
      </c>
      <c r="T20">
        <v>50</v>
      </c>
      <c r="U20" s="156">
        <f t="shared" si="2"/>
        <v>211.74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215.74</v>
      </c>
      <c r="E21">
        <f>BAWANA!AM21</f>
        <v>0</v>
      </c>
      <c r="F21">
        <f t="shared" si="4"/>
        <v>256</v>
      </c>
      <c r="G21">
        <f t="shared" si="5"/>
        <v>215.74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11.82</v>
      </c>
      <c r="L21">
        <f>NDMC_EOD!AK21+NDMC_EOD!AL21</f>
        <v>28</v>
      </c>
      <c r="M21">
        <f>TPDDL_EOD!AK21+TPDDL_EOD!AL21</f>
        <v>50</v>
      </c>
      <c r="N21">
        <f t="shared" si="0"/>
        <v>215.74</v>
      </c>
      <c r="O21" s="154">
        <f t="shared" si="1"/>
        <v>0</v>
      </c>
      <c r="P21">
        <v>76</v>
      </c>
      <c r="Q21">
        <v>49.92</v>
      </c>
      <c r="R21">
        <v>11.82</v>
      </c>
      <c r="S21">
        <v>28</v>
      </c>
      <c r="T21">
        <v>50</v>
      </c>
      <c r="U21" s="156">
        <f t="shared" si="2"/>
        <v>215.74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215.74</v>
      </c>
      <c r="E22">
        <f>BAWANA!AM22</f>
        <v>0</v>
      </c>
      <c r="F22">
        <f t="shared" si="4"/>
        <v>256</v>
      </c>
      <c r="G22">
        <f t="shared" si="5"/>
        <v>215.74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11.82</v>
      </c>
      <c r="L22">
        <f>NDMC_EOD!AK22+NDMC_EOD!AL22</f>
        <v>28</v>
      </c>
      <c r="M22">
        <f>TPDDL_EOD!AK22+TPDDL_EOD!AL22</f>
        <v>50</v>
      </c>
      <c r="N22">
        <f t="shared" si="0"/>
        <v>215.74</v>
      </c>
      <c r="O22" s="154">
        <f t="shared" si="1"/>
        <v>0</v>
      </c>
      <c r="P22">
        <v>76</v>
      </c>
      <c r="Q22">
        <v>49.92</v>
      </c>
      <c r="R22">
        <v>11.82</v>
      </c>
      <c r="S22">
        <v>28</v>
      </c>
      <c r="T22">
        <v>50</v>
      </c>
      <c r="U22" s="156">
        <f t="shared" si="2"/>
        <v>215.74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217.74</v>
      </c>
      <c r="E23">
        <f>BAWANA!AM23</f>
        <v>0</v>
      </c>
      <c r="F23">
        <f t="shared" si="4"/>
        <v>256</v>
      </c>
      <c r="G23">
        <f t="shared" si="5"/>
        <v>217.74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13.82</v>
      </c>
      <c r="L23">
        <f>NDMC_EOD!AK23+NDMC_EOD!AL23</f>
        <v>28</v>
      </c>
      <c r="M23">
        <f>TPDDL_EOD!AK23+TPDDL_EOD!AL23</f>
        <v>50</v>
      </c>
      <c r="N23">
        <f t="shared" si="0"/>
        <v>217.74</v>
      </c>
      <c r="O23" s="154">
        <f t="shared" si="1"/>
        <v>0</v>
      </c>
      <c r="P23">
        <v>76</v>
      </c>
      <c r="Q23">
        <v>49.92</v>
      </c>
      <c r="R23">
        <v>13.82</v>
      </c>
      <c r="S23">
        <v>28</v>
      </c>
      <c r="T23">
        <v>50</v>
      </c>
      <c r="U23" s="156">
        <f t="shared" si="2"/>
        <v>217.74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219.74</v>
      </c>
      <c r="E24">
        <f>BAWANA!AM24</f>
        <v>0</v>
      </c>
      <c r="F24">
        <f t="shared" si="4"/>
        <v>256</v>
      </c>
      <c r="G24">
        <f t="shared" si="5"/>
        <v>219.74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15.82</v>
      </c>
      <c r="L24">
        <f>NDMC_EOD!AK24+NDMC_EOD!AL24</f>
        <v>28</v>
      </c>
      <c r="M24">
        <f>TPDDL_EOD!AK24+TPDDL_EOD!AL24</f>
        <v>50</v>
      </c>
      <c r="N24">
        <f t="shared" si="0"/>
        <v>219.74</v>
      </c>
      <c r="O24" s="154">
        <f t="shared" si="1"/>
        <v>0</v>
      </c>
      <c r="P24">
        <v>76</v>
      </c>
      <c r="Q24">
        <v>49.92</v>
      </c>
      <c r="R24">
        <v>15.82</v>
      </c>
      <c r="S24">
        <v>28</v>
      </c>
      <c r="T24">
        <v>50</v>
      </c>
      <c r="U24" s="156">
        <f t="shared" si="2"/>
        <v>219.74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224.74</v>
      </c>
      <c r="E25">
        <f>BAWANA!AM25</f>
        <v>0</v>
      </c>
      <c r="F25">
        <f t="shared" si="4"/>
        <v>256</v>
      </c>
      <c r="G25">
        <f t="shared" si="5"/>
        <v>224.74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20.82</v>
      </c>
      <c r="L25">
        <f>NDMC_EOD!AK25+NDMC_EOD!AL25</f>
        <v>28</v>
      </c>
      <c r="M25">
        <f>TPDDL_EOD!AK25+TPDDL_EOD!AL25</f>
        <v>50</v>
      </c>
      <c r="N25">
        <f t="shared" si="0"/>
        <v>224.74</v>
      </c>
      <c r="O25" s="154">
        <f t="shared" si="1"/>
        <v>0</v>
      </c>
      <c r="P25">
        <v>76</v>
      </c>
      <c r="Q25">
        <v>49.92</v>
      </c>
      <c r="R25">
        <v>20.82</v>
      </c>
      <c r="S25">
        <v>28</v>
      </c>
      <c r="T25">
        <v>50</v>
      </c>
      <c r="U25" s="156">
        <f t="shared" si="2"/>
        <v>224.74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237.74</v>
      </c>
      <c r="E26">
        <f>BAWANA!AM26</f>
        <v>0</v>
      </c>
      <c r="F26">
        <f t="shared" si="4"/>
        <v>256</v>
      </c>
      <c r="G26">
        <f t="shared" si="5"/>
        <v>237.74</v>
      </c>
      <c r="H26" s="154"/>
      <c r="I26">
        <f>BRPL_EOD!AK26+BRPL_EOD!AL26</f>
        <v>96.92</v>
      </c>
      <c r="J26">
        <f>BYPL_EOD!AK26+BYPL_EOD!AL26</f>
        <v>48.57</v>
      </c>
      <c r="K26">
        <f>MES_EOD!AK26+MES_EOD!AL26</f>
        <v>16.37</v>
      </c>
      <c r="L26">
        <f>NDMC_EOD!AK26+NDMC_EOD!AL26</f>
        <v>27.24</v>
      </c>
      <c r="M26">
        <f>TPDDL_EOD!AK26+TPDDL_EOD!AL26</f>
        <v>48.64</v>
      </c>
      <c r="N26">
        <f t="shared" si="0"/>
        <v>237.74</v>
      </c>
      <c r="O26" s="154">
        <f t="shared" si="1"/>
        <v>0</v>
      </c>
      <c r="P26">
        <v>96.92</v>
      </c>
      <c r="Q26">
        <v>48.57</v>
      </c>
      <c r="R26">
        <v>16.37</v>
      </c>
      <c r="S26">
        <v>27.24</v>
      </c>
      <c r="T26">
        <v>48.64</v>
      </c>
      <c r="U26" s="156">
        <f t="shared" si="2"/>
        <v>237.74</v>
      </c>
      <c r="V26" s="154">
        <f t="shared" si="3"/>
        <v>0</v>
      </c>
      <c r="Y26">
        <f>BAWANA!AW26+BAWANA!AX26</f>
        <v>31.13</v>
      </c>
      <c r="Z26">
        <f>BAWANA!BD26+BAWANA!BE26</f>
        <v>31.13</v>
      </c>
      <c r="AA26">
        <f>BAWANA!X26+BAWANA!Y26</f>
        <v>31.13</v>
      </c>
      <c r="AB26">
        <f>BAWANA!AE26+BAWANA!AF26</f>
        <v>31.13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240</v>
      </c>
      <c r="E27">
        <f>BAWANA!AM27</f>
        <v>0</v>
      </c>
      <c r="F27">
        <f t="shared" si="4"/>
        <v>256</v>
      </c>
      <c r="G27">
        <f t="shared" si="5"/>
        <v>240</v>
      </c>
      <c r="H27" s="154"/>
      <c r="I27">
        <f>BRPL_EOD!AK27+BRPL_EOD!AL27</f>
        <v>93.39</v>
      </c>
      <c r="J27">
        <f>BYPL_EOD!AK27+BYPL_EOD!AL27</f>
        <v>46.8</v>
      </c>
      <c r="K27">
        <f>MES_EOD!AK27+MES_EOD!AL27</f>
        <v>8.31</v>
      </c>
      <c r="L27">
        <f>NDMC_EOD!AK27+NDMC_EOD!AL27</f>
        <v>26.25</v>
      </c>
      <c r="M27">
        <f>TPDDL_EOD!AK27+TPDDL_EOD!AL27</f>
        <v>65.25</v>
      </c>
      <c r="N27">
        <f t="shared" si="0"/>
        <v>240</v>
      </c>
      <c r="O27" s="154">
        <f t="shared" si="1"/>
        <v>0</v>
      </c>
      <c r="P27">
        <v>93.39</v>
      </c>
      <c r="Q27">
        <v>46.8</v>
      </c>
      <c r="R27">
        <v>8.31</v>
      </c>
      <c r="S27">
        <v>26.25</v>
      </c>
      <c r="T27">
        <v>65.25</v>
      </c>
      <c r="U27" s="156">
        <f t="shared" si="2"/>
        <v>240</v>
      </c>
      <c r="V27" s="154">
        <f t="shared" si="3"/>
        <v>0</v>
      </c>
      <c r="Y27">
        <f>BAWANA!AW27+BAWANA!AX27</f>
        <v>30</v>
      </c>
      <c r="Z27">
        <f>BAWANA!BD27+BAWANA!BE27</f>
        <v>30</v>
      </c>
      <c r="AA27">
        <f>BAWANA!X27+BAWANA!Y27</f>
        <v>30</v>
      </c>
      <c r="AB27">
        <f>BAWANA!AE27+BAWANA!AF27</f>
        <v>30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</v>
      </c>
      <c r="E28">
        <f>BAWANA!AM28</f>
        <v>0</v>
      </c>
      <c r="F28">
        <f t="shared" si="4"/>
        <v>256</v>
      </c>
      <c r="G28">
        <f t="shared" si="5"/>
        <v>240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8.31</v>
      </c>
      <c r="L28">
        <f>NDMC_EOD!AK28+NDMC_EOD!AL28</f>
        <v>26.25</v>
      </c>
      <c r="M28">
        <f>TPDDL_EOD!AK28+TPDDL_EOD!AL28</f>
        <v>65.25</v>
      </c>
      <c r="N28">
        <f t="shared" si="0"/>
        <v>240</v>
      </c>
      <c r="O28" s="154">
        <f t="shared" si="1"/>
        <v>0</v>
      </c>
      <c r="P28">
        <v>93.39</v>
      </c>
      <c r="Q28">
        <v>46.8</v>
      </c>
      <c r="R28">
        <v>8.31</v>
      </c>
      <c r="S28">
        <v>26.25</v>
      </c>
      <c r="T28">
        <v>65.25</v>
      </c>
      <c r="U28" s="156">
        <f t="shared" si="2"/>
        <v>240</v>
      </c>
      <c r="V28" s="154">
        <f t="shared" si="3"/>
        <v>0</v>
      </c>
      <c r="Y28">
        <f>BAWANA!AW28+BAWANA!AX28</f>
        <v>30</v>
      </c>
      <c r="Z28">
        <f>BAWANA!BD28+BAWANA!BE28</f>
        <v>30</v>
      </c>
      <c r="AA28">
        <f>BAWANA!X28+BAWANA!Y28</f>
        <v>30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</v>
      </c>
      <c r="E29">
        <f>BAWANA!AM29</f>
        <v>0</v>
      </c>
      <c r="F29">
        <f t="shared" si="4"/>
        <v>256</v>
      </c>
      <c r="G29">
        <f t="shared" si="5"/>
        <v>240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8.31</v>
      </c>
      <c r="L29">
        <f>NDMC_EOD!AK29+NDMC_EOD!AL29</f>
        <v>26.25</v>
      </c>
      <c r="M29">
        <f>TPDDL_EOD!AK29+TPDDL_EOD!AL29</f>
        <v>65.25</v>
      </c>
      <c r="N29">
        <f t="shared" si="0"/>
        <v>240</v>
      </c>
      <c r="O29" s="154">
        <f t="shared" si="1"/>
        <v>0</v>
      </c>
      <c r="P29">
        <v>93.39</v>
      </c>
      <c r="Q29">
        <v>46.8</v>
      </c>
      <c r="R29">
        <v>8.31</v>
      </c>
      <c r="S29">
        <v>26.25</v>
      </c>
      <c r="T29">
        <v>65.25</v>
      </c>
      <c r="U29" s="156">
        <f t="shared" si="2"/>
        <v>240</v>
      </c>
      <c r="V29" s="154">
        <f t="shared" si="3"/>
        <v>0</v>
      </c>
      <c r="Y29">
        <f>BAWANA!AW29+BAWANA!AX29</f>
        <v>30</v>
      </c>
      <c r="Z29">
        <f>BAWANA!BD29+BAWANA!BE29</f>
        <v>30</v>
      </c>
      <c r="AA29">
        <f>BAWANA!X29+BAWANA!Y29</f>
        <v>30</v>
      </c>
      <c r="AB29">
        <f>BAWANA!AE29+BAWANA!AF29</f>
        <v>30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</v>
      </c>
      <c r="E30">
        <f>BAWANA!AM30</f>
        <v>0</v>
      </c>
      <c r="F30">
        <f t="shared" si="4"/>
        <v>256</v>
      </c>
      <c r="G30">
        <f t="shared" si="5"/>
        <v>240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8.31</v>
      </c>
      <c r="L30">
        <f>NDMC_EOD!AK30+NDMC_EOD!AL30</f>
        <v>26.25</v>
      </c>
      <c r="M30">
        <f>TPDDL_EOD!AK30+TPDDL_EOD!AL30</f>
        <v>65.25</v>
      </c>
      <c r="N30">
        <f t="shared" si="0"/>
        <v>240</v>
      </c>
      <c r="O30" s="154">
        <f t="shared" si="1"/>
        <v>0</v>
      </c>
      <c r="P30">
        <v>93.39</v>
      </c>
      <c r="Q30">
        <v>46.8</v>
      </c>
      <c r="R30">
        <v>8.31</v>
      </c>
      <c r="S30">
        <v>26.25</v>
      </c>
      <c r="T30">
        <v>65.25</v>
      </c>
      <c r="U30" s="156">
        <f t="shared" si="2"/>
        <v>240</v>
      </c>
      <c r="V30" s="154">
        <f t="shared" si="3"/>
        <v>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8.31</v>
      </c>
      <c r="L31">
        <f>NDMC_EOD!AK31+NDMC_EOD!AL31</f>
        <v>26.25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P31">
        <v>93.39</v>
      </c>
      <c r="Q31">
        <v>46.8</v>
      </c>
      <c r="R31">
        <v>8.31</v>
      </c>
      <c r="S31">
        <v>26.25</v>
      </c>
      <c r="T31">
        <v>65.25</v>
      </c>
      <c r="U31" s="156">
        <f t="shared" si="2"/>
        <v>240</v>
      </c>
      <c r="V31" s="154">
        <f t="shared" si="3"/>
        <v>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P32">
        <v>93.39</v>
      </c>
      <c r="Q32">
        <v>46.8</v>
      </c>
      <c r="R32">
        <v>8.31</v>
      </c>
      <c r="S32">
        <v>26.25</v>
      </c>
      <c r="T32">
        <v>65.25</v>
      </c>
      <c r="U32" s="156">
        <f t="shared" si="2"/>
        <v>240</v>
      </c>
      <c r="V32" s="154">
        <f t="shared" si="3"/>
        <v>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93.39</v>
      </c>
      <c r="Q33">
        <v>46.8</v>
      </c>
      <c r="R33">
        <v>8.31</v>
      </c>
      <c r="S33">
        <v>26.25</v>
      </c>
      <c r="T33">
        <v>65.25</v>
      </c>
      <c r="U33" s="156">
        <f t="shared" si="2"/>
        <v>240</v>
      </c>
      <c r="V33" s="154">
        <f t="shared" si="3"/>
        <v>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93.39</v>
      </c>
      <c r="Q34">
        <v>46.8</v>
      </c>
      <c r="R34">
        <v>8.31</v>
      </c>
      <c r="S34">
        <v>26.25</v>
      </c>
      <c r="T34">
        <v>65.25</v>
      </c>
      <c r="U34" s="156">
        <f t="shared" si="2"/>
        <v>240</v>
      </c>
      <c r="V34" s="154">
        <f t="shared" si="3"/>
        <v>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P35">
        <v>93.39</v>
      </c>
      <c r="Q35">
        <v>46.8</v>
      </c>
      <c r="R35">
        <v>13</v>
      </c>
      <c r="S35">
        <v>21.56</v>
      </c>
      <c r="T35">
        <v>65.25</v>
      </c>
      <c r="U35" s="156">
        <f t="shared" si="2"/>
        <v>240</v>
      </c>
      <c r="V35" s="154">
        <f t="shared" si="3"/>
        <v>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P36">
        <v>93.39</v>
      </c>
      <c r="Q36">
        <v>46.8</v>
      </c>
      <c r="R36">
        <v>13</v>
      </c>
      <c r="S36">
        <v>21.56</v>
      </c>
      <c r="T36">
        <v>65.25</v>
      </c>
      <c r="U36" s="156">
        <f t="shared" si="2"/>
        <v>240</v>
      </c>
      <c r="V36" s="154">
        <f t="shared" si="3"/>
        <v>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93.39</v>
      </c>
      <c r="Q37">
        <v>46.8</v>
      </c>
      <c r="R37">
        <v>13</v>
      </c>
      <c r="S37">
        <v>21.56</v>
      </c>
      <c r="T37">
        <v>65.25</v>
      </c>
      <c r="U37" s="156">
        <f t="shared" si="2"/>
        <v>240</v>
      </c>
      <c r="V37" s="154">
        <f t="shared" si="3"/>
        <v>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P38">
        <v>93.39</v>
      </c>
      <c r="Q38">
        <v>46.8</v>
      </c>
      <c r="R38">
        <v>13</v>
      </c>
      <c r="S38">
        <v>21.56</v>
      </c>
      <c r="T38">
        <v>65.25</v>
      </c>
      <c r="U38" s="156">
        <f t="shared" si="2"/>
        <v>240</v>
      </c>
      <c r="V38" s="154">
        <f t="shared" si="3"/>
        <v>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93.39</v>
      </c>
      <c r="Q39">
        <v>46.8</v>
      </c>
      <c r="R39">
        <v>13</v>
      </c>
      <c r="S39">
        <v>21.56</v>
      </c>
      <c r="T39">
        <v>65.25</v>
      </c>
      <c r="U39" s="156">
        <f t="shared" si="2"/>
        <v>240</v>
      </c>
      <c r="V39" s="154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13</v>
      </c>
      <c r="L40">
        <f>NDMC_EOD!AK40+NDMC_EOD!AL40</f>
        <v>21.56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93.39</v>
      </c>
      <c r="Q40">
        <v>46.8</v>
      </c>
      <c r="R40">
        <v>13</v>
      </c>
      <c r="S40">
        <v>21.56</v>
      </c>
      <c r="T40">
        <v>65.25</v>
      </c>
      <c r="U40" s="156">
        <f t="shared" si="2"/>
        <v>240</v>
      </c>
      <c r="V40" s="154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13</v>
      </c>
      <c r="L41">
        <f>NDMC_EOD!AK41+NDMC_EOD!AL41</f>
        <v>21.56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93.39</v>
      </c>
      <c r="Q41">
        <v>46.8</v>
      </c>
      <c r="R41">
        <v>13</v>
      </c>
      <c r="S41">
        <v>21.56</v>
      </c>
      <c r="T41">
        <v>65.25</v>
      </c>
      <c r="U41" s="156">
        <f t="shared" si="2"/>
        <v>240</v>
      </c>
      <c r="V41" s="154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13</v>
      </c>
      <c r="L42">
        <f>NDMC_EOD!AK42+NDMC_EOD!AL42</f>
        <v>21.56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93.39</v>
      </c>
      <c r="Q42">
        <v>46.8</v>
      </c>
      <c r="R42">
        <v>13</v>
      </c>
      <c r="S42">
        <v>21.56</v>
      </c>
      <c r="T42">
        <v>65.25</v>
      </c>
      <c r="U42" s="156">
        <f t="shared" si="2"/>
        <v>240</v>
      </c>
      <c r="V42" s="154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13</v>
      </c>
      <c r="L43">
        <f>NDMC_EOD!AK43+NDMC_EOD!AL43</f>
        <v>21.56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93.39</v>
      </c>
      <c r="Q43">
        <v>46.8</v>
      </c>
      <c r="R43">
        <v>13</v>
      </c>
      <c r="S43">
        <v>21.56</v>
      </c>
      <c r="T43">
        <v>65.25</v>
      </c>
      <c r="U43" s="156">
        <f t="shared" si="2"/>
        <v>240</v>
      </c>
      <c r="V43" s="154">
        <f t="shared" si="3"/>
        <v>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P44">
        <v>93.39</v>
      </c>
      <c r="Q44">
        <v>46.8</v>
      </c>
      <c r="R44">
        <v>13</v>
      </c>
      <c r="S44">
        <v>21.56</v>
      </c>
      <c r="T44">
        <v>65.25</v>
      </c>
      <c r="U44" s="156">
        <f t="shared" si="2"/>
        <v>240</v>
      </c>
      <c r="V44" s="154">
        <f t="shared" si="3"/>
        <v>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13</v>
      </c>
      <c r="L45">
        <f>NDMC_EOD!AK45+NDMC_EOD!AL45</f>
        <v>21.56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93.39</v>
      </c>
      <c r="Q45">
        <v>46.8</v>
      </c>
      <c r="R45">
        <v>13</v>
      </c>
      <c r="S45">
        <v>21.56</v>
      </c>
      <c r="T45">
        <v>65.25</v>
      </c>
      <c r="U45" s="156">
        <f t="shared" si="2"/>
        <v>240</v>
      </c>
      <c r="V45" s="154">
        <f t="shared" si="3"/>
        <v>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13</v>
      </c>
      <c r="L46">
        <f>NDMC_EOD!AK46+NDMC_EOD!AL46</f>
        <v>21.56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93.39</v>
      </c>
      <c r="Q46">
        <v>46.8</v>
      </c>
      <c r="R46">
        <v>13</v>
      </c>
      <c r="S46">
        <v>21.56</v>
      </c>
      <c r="T46">
        <v>65.25</v>
      </c>
      <c r="U46" s="156">
        <f t="shared" si="2"/>
        <v>240</v>
      </c>
      <c r="V46" s="154">
        <f t="shared" si="3"/>
        <v>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93.39</v>
      </c>
      <c r="Q47">
        <v>46.8</v>
      </c>
      <c r="R47">
        <v>8.31</v>
      </c>
      <c r="S47">
        <v>26.25</v>
      </c>
      <c r="T47">
        <v>65.25</v>
      </c>
      <c r="U47" s="156">
        <f t="shared" si="2"/>
        <v>240</v>
      </c>
      <c r="V47" s="154">
        <f t="shared" si="3"/>
        <v>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93.39</v>
      </c>
      <c r="Q48">
        <v>46.8</v>
      </c>
      <c r="R48">
        <v>8.31</v>
      </c>
      <c r="S48">
        <v>26.25</v>
      </c>
      <c r="T48">
        <v>65.25</v>
      </c>
      <c r="U48" s="156">
        <f t="shared" si="2"/>
        <v>240</v>
      </c>
      <c r="V48" s="154">
        <f t="shared" si="3"/>
        <v>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93.39</v>
      </c>
      <c r="Q49">
        <v>46.8</v>
      </c>
      <c r="R49">
        <v>8.31</v>
      </c>
      <c r="S49">
        <v>26.25</v>
      </c>
      <c r="T49">
        <v>65.25</v>
      </c>
      <c r="U49" s="156">
        <f t="shared" si="2"/>
        <v>240</v>
      </c>
      <c r="V49" s="154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P50">
        <v>93.39</v>
      </c>
      <c r="Q50">
        <v>46.8</v>
      </c>
      <c r="R50">
        <v>8.31</v>
      </c>
      <c r="S50">
        <v>26.25</v>
      </c>
      <c r="T50">
        <v>65.25</v>
      </c>
      <c r="U50" s="156">
        <f t="shared" si="2"/>
        <v>240</v>
      </c>
      <c r="V50" s="154">
        <f t="shared" si="3"/>
        <v>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93.39</v>
      </c>
      <c r="Q51">
        <v>46.8</v>
      </c>
      <c r="R51">
        <v>8.31</v>
      </c>
      <c r="S51">
        <v>26.25</v>
      </c>
      <c r="T51">
        <v>65.25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93.39</v>
      </c>
      <c r="Q52">
        <v>46.8</v>
      </c>
      <c r="R52">
        <v>8.31</v>
      </c>
      <c r="S52">
        <v>26.25</v>
      </c>
      <c r="T52">
        <v>65.25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P53">
        <v>93.39</v>
      </c>
      <c r="Q53">
        <v>46.8</v>
      </c>
      <c r="R53">
        <v>8.31</v>
      </c>
      <c r="S53">
        <v>26.25</v>
      </c>
      <c r="T53">
        <v>65.25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93.39</v>
      </c>
      <c r="Q54">
        <v>46.8</v>
      </c>
      <c r="R54">
        <v>8.31</v>
      </c>
      <c r="S54">
        <v>26.25</v>
      </c>
      <c r="T54">
        <v>65.25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P55">
        <v>93.39</v>
      </c>
      <c r="Q55">
        <v>46.8</v>
      </c>
      <c r="R55">
        <v>8.31</v>
      </c>
      <c r="S55">
        <v>26.25</v>
      </c>
      <c r="T55">
        <v>65.25</v>
      </c>
      <c r="U55" s="156">
        <f t="shared" si="2"/>
        <v>240</v>
      </c>
      <c r="V55" s="154">
        <f t="shared" si="3"/>
        <v>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P56">
        <v>93.39</v>
      </c>
      <c r="Q56">
        <v>46.8</v>
      </c>
      <c r="R56">
        <v>8.31</v>
      </c>
      <c r="S56">
        <v>26.25</v>
      </c>
      <c r="T56">
        <v>65.25</v>
      </c>
      <c r="U56" s="156">
        <f t="shared" si="2"/>
        <v>240</v>
      </c>
      <c r="V56" s="154">
        <f t="shared" si="3"/>
        <v>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P57">
        <v>93.39</v>
      </c>
      <c r="Q57">
        <v>46.8</v>
      </c>
      <c r="R57">
        <v>8.31</v>
      </c>
      <c r="S57">
        <v>26.25</v>
      </c>
      <c r="T57">
        <v>65.25</v>
      </c>
      <c r="U57" s="156">
        <f t="shared" si="2"/>
        <v>240</v>
      </c>
      <c r="V57" s="154">
        <f t="shared" si="3"/>
        <v>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8.31</v>
      </c>
      <c r="L58">
        <f>NDMC_EOD!AK58+NDMC_EOD!AL58</f>
        <v>26.25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P58">
        <v>93.39</v>
      </c>
      <c r="Q58">
        <v>46.8</v>
      </c>
      <c r="R58">
        <v>8.31</v>
      </c>
      <c r="S58">
        <v>26.25</v>
      </c>
      <c r="T58">
        <v>65.25</v>
      </c>
      <c r="U58" s="156">
        <f t="shared" si="2"/>
        <v>240</v>
      </c>
      <c r="V58" s="154">
        <f t="shared" si="3"/>
        <v>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P59">
        <v>93.39</v>
      </c>
      <c r="Q59">
        <v>46.8</v>
      </c>
      <c r="R59">
        <v>8.31</v>
      </c>
      <c r="S59">
        <v>26.25</v>
      </c>
      <c r="T59">
        <v>65.25</v>
      </c>
      <c r="U59" s="156">
        <f t="shared" si="2"/>
        <v>240</v>
      </c>
      <c r="V59" s="154">
        <f t="shared" si="3"/>
        <v>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8.31</v>
      </c>
      <c r="L60">
        <f>NDMC_EOD!AK60+NDMC_EOD!AL60</f>
        <v>26.25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P60">
        <v>93.39</v>
      </c>
      <c r="Q60">
        <v>46.8</v>
      </c>
      <c r="R60">
        <v>8.31</v>
      </c>
      <c r="S60">
        <v>26.25</v>
      </c>
      <c r="T60">
        <v>65.25</v>
      </c>
      <c r="U60" s="156">
        <f t="shared" si="2"/>
        <v>240</v>
      </c>
      <c r="V60" s="154">
        <f t="shared" si="3"/>
        <v>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8.31</v>
      </c>
      <c r="L61">
        <f>NDMC_EOD!AK61+NDMC_EOD!AL61</f>
        <v>26.25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P61">
        <v>93.39</v>
      </c>
      <c r="Q61">
        <v>46.8</v>
      </c>
      <c r="R61">
        <v>8.31</v>
      </c>
      <c r="S61">
        <v>26.25</v>
      </c>
      <c r="T61">
        <v>65.25</v>
      </c>
      <c r="U61" s="156">
        <f t="shared" si="2"/>
        <v>240</v>
      </c>
      <c r="V61" s="154">
        <f t="shared" si="3"/>
        <v>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93.4</v>
      </c>
      <c r="J62">
        <f>BYPL_EOD!AK62+BYPL_EOD!AL62</f>
        <v>46.81</v>
      </c>
      <c r="K62">
        <f>MES_EOD!AK62+MES_EOD!AL62</f>
        <v>8.27</v>
      </c>
      <c r="L62">
        <f>NDMC_EOD!AK62+NDMC_EOD!AL62</f>
        <v>26.25</v>
      </c>
      <c r="M62">
        <f>TPDDL_EOD!AK62+TPDDL_EOD!AL62</f>
        <v>65.260000000000005</v>
      </c>
      <c r="N62">
        <f t="shared" si="0"/>
        <v>239.99</v>
      </c>
      <c r="O62" s="154">
        <f t="shared" si="1"/>
        <v>9.9999999999909051E-3</v>
      </c>
      <c r="P62">
        <v>93.404007958316342</v>
      </c>
      <c r="Q62">
        <v>46.812008599984914</v>
      </c>
      <c r="R62">
        <v>8.27</v>
      </c>
      <c r="S62">
        <v>26.251183080365593</v>
      </c>
      <c r="T62">
        <v>65.262800361333163</v>
      </c>
      <c r="U62" s="156">
        <f t="shared" si="2"/>
        <v>240</v>
      </c>
      <c r="V62" s="154">
        <f t="shared" si="3"/>
        <v>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8.31</v>
      </c>
      <c r="L63">
        <f>NDMC_EOD!AK63+NDMC_EOD!AL63</f>
        <v>26.25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P63">
        <v>93.39</v>
      </c>
      <c r="Q63">
        <v>46.8</v>
      </c>
      <c r="R63">
        <v>8.31</v>
      </c>
      <c r="S63">
        <v>26.25</v>
      </c>
      <c r="T63">
        <v>65.25</v>
      </c>
      <c r="U63" s="156">
        <f t="shared" si="2"/>
        <v>240</v>
      </c>
      <c r="V63" s="154">
        <f t="shared" si="3"/>
        <v>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8.31</v>
      </c>
      <c r="L64">
        <f>NDMC_EOD!AK64+NDMC_EOD!AL64</f>
        <v>26.25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93.39</v>
      </c>
      <c r="Q64">
        <v>46.8</v>
      </c>
      <c r="R64">
        <v>8.31</v>
      </c>
      <c r="S64">
        <v>26.25</v>
      </c>
      <c r="T64">
        <v>65.25</v>
      </c>
      <c r="U64" s="156">
        <f t="shared" si="2"/>
        <v>240</v>
      </c>
      <c r="V64" s="154">
        <f t="shared" si="3"/>
        <v>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8.31</v>
      </c>
      <c r="L65">
        <f>NDMC_EOD!AK65+NDMC_EOD!AL65</f>
        <v>26.25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P65">
        <v>93.39</v>
      </c>
      <c r="Q65">
        <v>46.8</v>
      </c>
      <c r="R65">
        <v>8.31</v>
      </c>
      <c r="S65">
        <v>26.25</v>
      </c>
      <c r="T65">
        <v>65.25</v>
      </c>
      <c r="U65" s="156">
        <f t="shared" si="2"/>
        <v>240</v>
      </c>
      <c r="V65" s="154">
        <f t="shared" si="3"/>
        <v>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8.31</v>
      </c>
      <c r="L66">
        <f>NDMC_EOD!AK66+NDMC_EOD!AL66</f>
        <v>26.25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P66">
        <v>93.39</v>
      </c>
      <c r="Q66">
        <v>46.8</v>
      </c>
      <c r="R66">
        <v>8.31</v>
      </c>
      <c r="S66">
        <v>26.25</v>
      </c>
      <c r="T66">
        <v>65.25</v>
      </c>
      <c r="U66" s="156">
        <f t="shared" si="2"/>
        <v>240</v>
      </c>
      <c r="V66" s="154">
        <f t="shared" si="3"/>
        <v>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13</v>
      </c>
      <c r="L67">
        <f>NDMC_EOD!AK67+NDMC_EOD!AL67</f>
        <v>21.56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P67">
        <v>93.39</v>
      </c>
      <c r="Q67">
        <v>46.8</v>
      </c>
      <c r="R67">
        <v>13</v>
      </c>
      <c r="S67">
        <v>21.56</v>
      </c>
      <c r="T67">
        <v>65.25</v>
      </c>
      <c r="U67" s="156">
        <f t="shared" ref="U67:U98" si="9">SUM(P67:T67)</f>
        <v>240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239.04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239.04</v>
      </c>
      <c r="H68" s="154"/>
      <c r="I68">
        <f>BRPL_EOD!AK68+BRPL_EOD!AL68</f>
        <v>94.88</v>
      </c>
      <c r="J68">
        <f>BYPL_EOD!AK68+BYPL_EOD!AL68</f>
        <v>47.55</v>
      </c>
      <c r="K68">
        <f>MES_EOD!AK68+MES_EOD!AL68</f>
        <v>8.4</v>
      </c>
      <c r="L68">
        <f>NDMC_EOD!AK68+NDMC_EOD!AL68</f>
        <v>21.91</v>
      </c>
      <c r="M68">
        <f>TPDDL_EOD!AK68+TPDDL_EOD!AL68</f>
        <v>66.290000000000006</v>
      </c>
      <c r="N68">
        <f t="shared" si="7"/>
        <v>239.03000000000003</v>
      </c>
      <c r="O68" s="154">
        <f t="shared" si="8"/>
        <v>9.9999999999624833E-3</v>
      </c>
      <c r="P68">
        <v>94.884054551907155</v>
      </c>
      <c r="Q68">
        <v>47.552031913803191</v>
      </c>
      <c r="R68">
        <v>8.4</v>
      </c>
      <c r="S68">
        <v>21.911080712763617</v>
      </c>
      <c r="T68">
        <v>66.292832821526005</v>
      </c>
      <c r="U68" s="156">
        <f t="shared" si="9"/>
        <v>239.03999999999996</v>
      </c>
      <c r="V68" s="154">
        <f t="shared" si="10"/>
        <v>0</v>
      </c>
      <c r="Y68">
        <f>BAWANA!AW68+BAWANA!AX68</f>
        <v>30.48</v>
      </c>
      <c r="Z68">
        <f>BAWANA!BD68+BAWANA!BE68</f>
        <v>30.48</v>
      </c>
      <c r="AA68">
        <f>BAWANA!X68+BAWANA!Y68</f>
        <v>30.48</v>
      </c>
      <c r="AB68">
        <f>BAWANA!AE68+BAWANA!AF68</f>
        <v>30.48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239.62</v>
      </c>
      <c r="E69">
        <f>BAWANA!AM69</f>
        <v>0</v>
      </c>
      <c r="F69">
        <f t="shared" si="11"/>
        <v>256</v>
      </c>
      <c r="G69">
        <f t="shared" si="12"/>
        <v>239.62</v>
      </c>
      <c r="H69" s="154"/>
      <c r="I69">
        <f>BRPL_EOD!AK69+BRPL_EOD!AL69</f>
        <v>93.99</v>
      </c>
      <c r="J69">
        <f>BYPL_EOD!AK69+BYPL_EOD!AL69</f>
        <v>47.1</v>
      </c>
      <c r="K69">
        <f>MES_EOD!AK69+MES_EOD!AL69</f>
        <v>11.16</v>
      </c>
      <c r="L69">
        <f>NDMC_EOD!AK69+NDMC_EOD!AL69</f>
        <v>21.7</v>
      </c>
      <c r="M69">
        <f>TPDDL_EOD!AK69+TPDDL_EOD!AL69</f>
        <v>65.67</v>
      </c>
      <c r="N69">
        <f t="shared" si="7"/>
        <v>239.62</v>
      </c>
      <c r="O69" s="154">
        <f t="shared" si="8"/>
        <v>0</v>
      </c>
      <c r="P69">
        <v>93.99</v>
      </c>
      <c r="Q69">
        <v>47.1</v>
      </c>
      <c r="R69">
        <v>11.16</v>
      </c>
      <c r="S69">
        <v>21.7</v>
      </c>
      <c r="T69">
        <v>65.67</v>
      </c>
      <c r="U69" s="156">
        <f t="shared" si="9"/>
        <v>239.62</v>
      </c>
      <c r="V69" s="154">
        <f t="shared" si="10"/>
        <v>0</v>
      </c>
      <c r="Y69">
        <f>BAWANA!AW69+BAWANA!AX69</f>
        <v>30.19</v>
      </c>
      <c r="Z69">
        <f>BAWANA!BD69+BAWANA!BE69</f>
        <v>30.19</v>
      </c>
      <c r="AA69">
        <f>BAWANA!X69+BAWANA!Y69</f>
        <v>30.19</v>
      </c>
      <c r="AB69">
        <f>BAWANA!AE69+BAWANA!AF69</f>
        <v>30.19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239.62</v>
      </c>
      <c r="E70">
        <f>BAWANA!AM70</f>
        <v>0</v>
      </c>
      <c r="F70">
        <f t="shared" si="11"/>
        <v>256</v>
      </c>
      <c r="G70">
        <f t="shared" si="12"/>
        <v>239.62</v>
      </c>
      <c r="H70" s="154"/>
      <c r="I70">
        <f>BRPL_EOD!AK70+BRPL_EOD!AL70</f>
        <v>93.99</v>
      </c>
      <c r="J70">
        <f>BYPL_EOD!AK70+BYPL_EOD!AL70</f>
        <v>47.1</v>
      </c>
      <c r="K70">
        <f>MES_EOD!AK70+MES_EOD!AL70</f>
        <v>11.16</v>
      </c>
      <c r="L70">
        <f>NDMC_EOD!AK70+NDMC_EOD!AL70</f>
        <v>21.7</v>
      </c>
      <c r="M70">
        <f>TPDDL_EOD!AK70+TPDDL_EOD!AL70</f>
        <v>65.67</v>
      </c>
      <c r="N70">
        <f t="shared" si="7"/>
        <v>239.62</v>
      </c>
      <c r="O70" s="154">
        <f t="shared" si="8"/>
        <v>0</v>
      </c>
      <c r="P70">
        <v>93.99</v>
      </c>
      <c r="Q70">
        <v>47.1</v>
      </c>
      <c r="R70">
        <v>11.16</v>
      </c>
      <c r="S70">
        <v>21.7</v>
      </c>
      <c r="T70">
        <v>65.67</v>
      </c>
      <c r="U70" s="156">
        <f t="shared" si="9"/>
        <v>239.62</v>
      </c>
      <c r="V70" s="154">
        <f t="shared" si="10"/>
        <v>0</v>
      </c>
      <c r="Y70">
        <f>BAWANA!AW70+BAWANA!AX70</f>
        <v>30.19</v>
      </c>
      <c r="Z70">
        <f>BAWANA!BD70+BAWANA!BE70</f>
        <v>30.19</v>
      </c>
      <c r="AA70">
        <f>BAWANA!X70+BAWANA!Y70</f>
        <v>30.19</v>
      </c>
      <c r="AB70">
        <f>BAWANA!AE70+BAWANA!AF70</f>
        <v>30.19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240</v>
      </c>
      <c r="E71">
        <f>BAWANA!AM71</f>
        <v>0</v>
      </c>
      <c r="F71">
        <f t="shared" si="11"/>
        <v>256</v>
      </c>
      <c r="G71">
        <f t="shared" si="12"/>
        <v>240</v>
      </c>
      <c r="H71" s="154"/>
      <c r="I71">
        <f>BRPL_EOD!AK71+BRPL_EOD!AL71</f>
        <v>93.4</v>
      </c>
      <c r="J71">
        <f>BYPL_EOD!AK71+BYPL_EOD!AL71</f>
        <v>46.81</v>
      </c>
      <c r="K71">
        <f>MES_EOD!AK71+MES_EOD!AL71</f>
        <v>12.96</v>
      </c>
      <c r="L71">
        <f>NDMC_EOD!AK71+NDMC_EOD!AL71</f>
        <v>21.57</v>
      </c>
      <c r="M71">
        <f>TPDDL_EOD!AK71+TPDDL_EOD!AL71</f>
        <v>65.260000000000005</v>
      </c>
      <c r="N71">
        <f t="shared" si="7"/>
        <v>240</v>
      </c>
      <c r="O71" s="154">
        <f t="shared" si="8"/>
        <v>0</v>
      </c>
      <c r="P71">
        <v>93.4</v>
      </c>
      <c r="Q71">
        <v>46.81</v>
      </c>
      <c r="R71">
        <v>12.96</v>
      </c>
      <c r="S71">
        <v>21.57</v>
      </c>
      <c r="T71">
        <v>65.260000000000005</v>
      </c>
      <c r="U71" s="156">
        <f t="shared" si="9"/>
        <v>240</v>
      </c>
      <c r="V71" s="154">
        <f t="shared" si="10"/>
        <v>0</v>
      </c>
      <c r="Y71">
        <f>BAWANA!AW71+BAWANA!AX71</f>
        <v>30</v>
      </c>
      <c r="Z71">
        <f>BAWANA!BD71+BAWANA!BE71</f>
        <v>30</v>
      </c>
      <c r="AA71">
        <f>BAWANA!X71+BAWANA!Y71</f>
        <v>30</v>
      </c>
      <c r="AB71">
        <f>BAWANA!AE71+BAWANA!AF71</f>
        <v>30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</v>
      </c>
      <c r="E72">
        <f>BAWANA!AM72</f>
        <v>0</v>
      </c>
      <c r="F72">
        <f t="shared" si="11"/>
        <v>256</v>
      </c>
      <c r="G72">
        <f t="shared" si="12"/>
        <v>240</v>
      </c>
      <c r="H72" s="154"/>
      <c r="I72">
        <f>BRPL_EOD!AK72+BRPL_EOD!AL72</f>
        <v>93.39</v>
      </c>
      <c r="J72">
        <f>BYPL_EOD!AK72+BYPL_EOD!AL72</f>
        <v>46.8</v>
      </c>
      <c r="K72">
        <f>MES_EOD!AK72+MES_EOD!AL72</f>
        <v>13</v>
      </c>
      <c r="L72">
        <f>NDMC_EOD!AK72+NDMC_EOD!AL72</f>
        <v>21.56</v>
      </c>
      <c r="M72">
        <f>TPDDL_EOD!AK72+TPDDL_EOD!AL72</f>
        <v>65.25</v>
      </c>
      <c r="N72">
        <f t="shared" si="7"/>
        <v>240</v>
      </c>
      <c r="O72" s="154">
        <f t="shared" si="8"/>
        <v>0</v>
      </c>
      <c r="P72">
        <v>93.39</v>
      </c>
      <c r="Q72">
        <v>46.8</v>
      </c>
      <c r="R72">
        <v>13</v>
      </c>
      <c r="S72">
        <v>21.56</v>
      </c>
      <c r="T72">
        <v>65.25</v>
      </c>
      <c r="U72" s="156">
        <f t="shared" si="9"/>
        <v>240</v>
      </c>
      <c r="V72" s="154">
        <f t="shared" si="10"/>
        <v>0</v>
      </c>
      <c r="Y72">
        <f>BAWANA!AW72+BAWANA!AX72</f>
        <v>30</v>
      </c>
      <c r="Z72">
        <f>BAWANA!BD72+BAWANA!BE72</f>
        <v>30</v>
      </c>
      <c r="AA72">
        <f>BAWANA!X72+BAWANA!Y72</f>
        <v>30</v>
      </c>
      <c r="AB72">
        <f>BAWANA!AE72+BAWANA!AF72</f>
        <v>30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P73">
        <v>93.39</v>
      </c>
      <c r="Q73">
        <v>46.8</v>
      </c>
      <c r="R73">
        <v>13</v>
      </c>
      <c r="S73">
        <v>21.56</v>
      </c>
      <c r="T73">
        <v>65.25</v>
      </c>
      <c r="U73" s="156">
        <f t="shared" si="9"/>
        <v>240</v>
      </c>
      <c r="V73" s="154">
        <f t="shared" si="10"/>
        <v>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</v>
      </c>
      <c r="E74">
        <f>BAWANA!AM74</f>
        <v>0</v>
      </c>
      <c r="F74">
        <f t="shared" si="11"/>
        <v>256</v>
      </c>
      <c r="G74">
        <f t="shared" si="12"/>
        <v>240</v>
      </c>
      <c r="H74" s="154"/>
      <c r="I74">
        <f>BRPL_EOD!AK74+BRPL_EOD!AL74</f>
        <v>93.4</v>
      </c>
      <c r="J74">
        <f>BYPL_EOD!AK74+BYPL_EOD!AL74</f>
        <v>46.81</v>
      </c>
      <c r="K74">
        <f>MES_EOD!AK74+MES_EOD!AL74</f>
        <v>12.96</v>
      </c>
      <c r="L74">
        <f>NDMC_EOD!AK74+NDMC_EOD!AL74</f>
        <v>21.57</v>
      </c>
      <c r="M74">
        <f>TPDDL_EOD!AK74+TPDDL_EOD!AL74</f>
        <v>65.260000000000005</v>
      </c>
      <c r="N74">
        <f t="shared" si="7"/>
        <v>240</v>
      </c>
      <c r="O74" s="154">
        <f t="shared" si="8"/>
        <v>0</v>
      </c>
      <c r="P74">
        <v>93.4</v>
      </c>
      <c r="Q74">
        <v>46.81</v>
      </c>
      <c r="R74">
        <v>12.96</v>
      </c>
      <c r="S74">
        <v>21.57</v>
      </c>
      <c r="T74">
        <v>65.260000000000005</v>
      </c>
      <c r="U74" s="156">
        <f t="shared" si="9"/>
        <v>240</v>
      </c>
      <c r="V74" s="154">
        <f t="shared" si="10"/>
        <v>0</v>
      </c>
      <c r="Y74">
        <f>BAWANA!AW74+BAWANA!AX74</f>
        <v>30</v>
      </c>
      <c r="Z74">
        <f>BAWANA!BD74+BAWANA!BE74</f>
        <v>30</v>
      </c>
      <c r="AA74">
        <f>BAWANA!X74+BAWANA!Y74</f>
        <v>30</v>
      </c>
      <c r="AB74">
        <f>BAWANA!AE74+BAWANA!AF74</f>
        <v>30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P75">
        <v>93.39</v>
      </c>
      <c r="Q75">
        <v>46.8</v>
      </c>
      <c r="R75">
        <v>13</v>
      </c>
      <c r="S75">
        <v>21.56</v>
      </c>
      <c r="T75">
        <v>65.25</v>
      </c>
      <c r="U75" s="156">
        <f t="shared" si="9"/>
        <v>240</v>
      </c>
      <c r="V75" s="154">
        <f t="shared" si="10"/>
        <v>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93.39</v>
      </c>
      <c r="Q76">
        <v>46.8</v>
      </c>
      <c r="R76">
        <v>13</v>
      </c>
      <c r="S76">
        <v>21.56</v>
      </c>
      <c r="T76">
        <v>65.25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P77">
        <v>93.39</v>
      </c>
      <c r="Q77">
        <v>46.8</v>
      </c>
      <c r="R77">
        <v>13</v>
      </c>
      <c r="S77">
        <v>21.56</v>
      </c>
      <c r="T77">
        <v>65.25</v>
      </c>
      <c r="U77" s="156">
        <f t="shared" si="9"/>
        <v>240</v>
      </c>
      <c r="V77" s="154">
        <f t="shared" si="10"/>
        <v>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P78">
        <v>93.39</v>
      </c>
      <c r="Q78">
        <v>46.8</v>
      </c>
      <c r="R78">
        <v>13</v>
      </c>
      <c r="S78">
        <v>21.56</v>
      </c>
      <c r="T78">
        <v>65.25</v>
      </c>
      <c r="U78" s="156">
        <f t="shared" si="9"/>
        <v>240</v>
      </c>
      <c r="V78" s="154">
        <f t="shared" si="10"/>
        <v>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93.39</v>
      </c>
      <c r="Q79">
        <v>46.8</v>
      </c>
      <c r="R79">
        <v>8.31</v>
      </c>
      <c r="S79">
        <v>26.25</v>
      </c>
      <c r="T79">
        <v>65.25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93.39</v>
      </c>
      <c r="Q80">
        <v>46.8</v>
      </c>
      <c r="R80">
        <v>8.31</v>
      </c>
      <c r="S80">
        <v>26.25</v>
      </c>
      <c r="T80">
        <v>65.25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93.39</v>
      </c>
      <c r="Q81">
        <v>46.8</v>
      </c>
      <c r="R81">
        <v>8.31</v>
      </c>
      <c r="S81">
        <v>26.25</v>
      </c>
      <c r="T81">
        <v>65.25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93.39</v>
      </c>
      <c r="Q82">
        <v>46.8</v>
      </c>
      <c r="R82">
        <v>8.31</v>
      </c>
      <c r="S82">
        <v>26.25</v>
      </c>
      <c r="T82">
        <v>65.25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8.31</v>
      </c>
      <c r="S83">
        <v>26.25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8.31</v>
      </c>
      <c r="S84">
        <v>26.25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8.31</v>
      </c>
      <c r="S85">
        <v>26.25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8.31</v>
      </c>
      <c r="S86">
        <v>26.25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8.31</v>
      </c>
      <c r="S87">
        <v>26.25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8.31</v>
      </c>
      <c r="S88">
        <v>26.25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8.31</v>
      </c>
      <c r="S89">
        <v>26.25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93.39</v>
      </c>
      <c r="Q90">
        <v>46.8</v>
      </c>
      <c r="R90">
        <v>8.31</v>
      </c>
      <c r="S90">
        <v>26.25</v>
      </c>
      <c r="T90">
        <v>65.25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8.31</v>
      </c>
      <c r="S91">
        <v>26.25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93.39</v>
      </c>
      <c r="J92">
        <f>BYPL_EOD!AK92+BYPL_EOD!AL92</f>
        <v>46.8</v>
      </c>
      <c r="K92">
        <f>MES_EOD!AK92+MES_EOD!AL92</f>
        <v>8.31</v>
      </c>
      <c r="L92">
        <f>NDMC_EOD!AK92+NDMC_EOD!AL92</f>
        <v>26.25</v>
      </c>
      <c r="M92">
        <f>TPDDL_EOD!AK92+TPDDL_EOD!AL92</f>
        <v>65.25</v>
      </c>
      <c r="N92">
        <f t="shared" si="7"/>
        <v>240</v>
      </c>
      <c r="O92" s="154">
        <f t="shared" si="8"/>
        <v>0</v>
      </c>
      <c r="P92">
        <v>93.39</v>
      </c>
      <c r="Q92">
        <v>46.8</v>
      </c>
      <c r="R92">
        <v>8.31</v>
      </c>
      <c r="S92">
        <v>26.25</v>
      </c>
      <c r="T92">
        <v>65.25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93.39</v>
      </c>
      <c r="J93">
        <f>BYPL_EOD!AK93+BYPL_EOD!AL93</f>
        <v>46.8</v>
      </c>
      <c r="K93">
        <f>MES_EOD!AK93+MES_EOD!AL93</f>
        <v>8.31</v>
      </c>
      <c r="L93">
        <f>NDMC_EOD!AK93+NDMC_EOD!AL93</f>
        <v>26.25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93.39</v>
      </c>
      <c r="Q93">
        <v>46.8</v>
      </c>
      <c r="R93">
        <v>8.31</v>
      </c>
      <c r="S93">
        <v>26.25</v>
      </c>
      <c r="T93">
        <v>65.25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93.39</v>
      </c>
      <c r="J94">
        <f>BYPL_EOD!AK94+BYPL_EOD!AL94</f>
        <v>46.8</v>
      </c>
      <c r="K94">
        <f>MES_EOD!AK94+MES_EOD!AL94</f>
        <v>8.31</v>
      </c>
      <c r="L94">
        <f>NDMC_EOD!AK94+NDMC_EOD!AL94</f>
        <v>26.25</v>
      </c>
      <c r="M94">
        <f>TPDDL_EOD!AK94+TPDDL_EOD!AL94</f>
        <v>65.25</v>
      </c>
      <c r="N94">
        <f t="shared" si="7"/>
        <v>240</v>
      </c>
      <c r="O94" s="154">
        <f t="shared" si="8"/>
        <v>0</v>
      </c>
      <c r="P94">
        <v>93.39</v>
      </c>
      <c r="Q94">
        <v>46.8</v>
      </c>
      <c r="R94">
        <v>8.31</v>
      </c>
      <c r="S94">
        <v>26.25</v>
      </c>
      <c r="T94">
        <v>65.25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93.4</v>
      </c>
      <c r="J95">
        <f>BYPL_EOD!AK95+BYPL_EOD!AL95</f>
        <v>46.81</v>
      </c>
      <c r="K95">
        <f>MES_EOD!AK95+MES_EOD!AL95</f>
        <v>8.27</v>
      </c>
      <c r="L95">
        <f>NDMC_EOD!AK95+NDMC_EOD!AL95</f>
        <v>26.25</v>
      </c>
      <c r="M95">
        <f>TPDDL_EOD!AK95+TPDDL_EOD!AL95</f>
        <v>65.260000000000005</v>
      </c>
      <c r="N95">
        <f t="shared" si="7"/>
        <v>239.99</v>
      </c>
      <c r="O95" s="154">
        <f t="shared" si="8"/>
        <v>9.9999999999909051E-3</v>
      </c>
      <c r="P95">
        <v>93.404007958316342</v>
      </c>
      <c r="Q95">
        <v>46.812008599984914</v>
      </c>
      <c r="R95">
        <v>8.27</v>
      </c>
      <c r="S95">
        <v>26.251183080365593</v>
      </c>
      <c r="T95">
        <v>65.262800361333163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239.62</v>
      </c>
      <c r="E96">
        <f>BAWANA!AM96</f>
        <v>0</v>
      </c>
      <c r="F96">
        <f t="shared" si="11"/>
        <v>256</v>
      </c>
      <c r="G96">
        <f t="shared" si="12"/>
        <v>239.62</v>
      </c>
      <c r="H96" s="154"/>
      <c r="I96">
        <f>BRPL_EOD!AK96+BRPL_EOD!AL96</f>
        <v>93.99</v>
      </c>
      <c r="J96">
        <f>BYPL_EOD!AK96+BYPL_EOD!AL96</f>
        <v>47.1</v>
      </c>
      <c r="K96">
        <f>MES_EOD!AK96+MES_EOD!AL96</f>
        <v>6.44</v>
      </c>
      <c r="L96">
        <f>NDMC_EOD!AK96+NDMC_EOD!AL96</f>
        <v>26.42</v>
      </c>
      <c r="M96">
        <f>TPDDL_EOD!AK96+TPDDL_EOD!AL96</f>
        <v>65.67</v>
      </c>
      <c r="N96">
        <f t="shared" si="7"/>
        <v>239.62</v>
      </c>
      <c r="O96" s="154">
        <f t="shared" si="8"/>
        <v>0</v>
      </c>
      <c r="P96">
        <v>93.99</v>
      </c>
      <c r="Q96">
        <v>47.1</v>
      </c>
      <c r="R96">
        <v>6.44</v>
      </c>
      <c r="S96">
        <v>26.42</v>
      </c>
      <c r="T96">
        <v>65.67</v>
      </c>
      <c r="U96" s="156">
        <f t="shared" si="9"/>
        <v>239.62</v>
      </c>
      <c r="V96" s="154">
        <f t="shared" si="10"/>
        <v>0</v>
      </c>
      <c r="Y96">
        <f>BAWANA!AW96+BAWANA!AX96</f>
        <v>30.19</v>
      </c>
      <c r="Z96">
        <f>BAWANA!BD96+BAWANA!BE96</f>
        <v>30.19</v>
      </c>
      <c r="AA96">
        <f>BAWANA!X96+BAWANA!Y96</f>
        <v>30.19</v>
      </c>
      <c r="AB96">
        <f>BAWANA!AE96+BAWANA!AF96</f>
        <v>30.19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93.39</v>
      </c>
      <c r="J97">
        <f>BYPL_EOD!AK97+BYPL_EOD!AL97</f>
        <v>46.8</v>
      </c>
      <c r="K97">
        <f>MES_EOD!AK97+MES_EOD!AL97</f>
        <v>8.31</v>
      </c>
      <c r="L97">
        <f>NDMC_EOD!AK97+NDMC_EOD!AL97</f>
        <v>26.25</v>
      </c>
      <c r="M97">
        <f>TPDDL_EOD!AK97+TPDDL_EOD!AL97</f>
        <v>65.25</v>
      </c>
      <c r="N97">
        <f t="shared" si="7"/>
        <v>240</v>
      </c>
      <c r="O97" s="154">
        <f t="shared" si="8"/>
        <v>0</v>
      </c>
      <c r="P97">
        <v>93.39</v>
      </c>
      <c r="Q97">
        <v>46.8</v>
      </c>
      <c r="R97">
        <v>8.31</v>
      </c>
      <c r="S97">
        <v>26.25</v>
      </c>
      <c r="T97">
        <v>65.25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239.42</v>
      </c>
      <c r="E98">
        <f>BAWANA!AM98</f>
        <v>0</v>
      </c>
      <c r="F98">
        <f t="shared" si="11"/>
        <v>256</v>
      </c>
      <c r="G98">
        <f t="shared" si="12"/>
        <v>239.42</v>
      </c>
      <c r="H98" s="154"/>
      <c r="I98">
        <f>BRPL_EOD!AK98+BRPL_EOD!AL98</f>
        <v>94.29</v>
      </c>
      <c r="J98">
        <f>BYPL_EOD!AK98+BYPL_EOD!AL98</f>
        <v>47.25</v>
      </c>
      <c r="K98">
        <f>MES_EOD!AK98+MES_EOD!AL98</f>
        <v>5.51</v>
      </c>
      <c r="L98">
        <f>NDMC_EOD!AK98+NDMC_EOD!AL98</f>
        <v>26.5</v>
      </c>
      <c r="M98">
        <f>TPDDL_EOD!AK98+TPDDL_EOD!AL98</f>
        <v>65.88</v>
      </c>
      <c r="N98">
        <f t="shared" si="7"/>
        <v>239.43</v>
      </c>
      <c r="O98" s="154">
        <f t="shared" si="8"/>
        <v>-1.0000000000019327E-2</v>
      </c>
      <c r="P98">
        <v>94.286061897005382</v>
      </c>
      <c r="Q98">
        <v>47.248026563087329</v>
      </c>
      <c r="R98">
        <v>5.5097698701081725</v>
      </c>
      <c r="S98">
        <v>26.498893204694479</v>
      </c>
      <c r="T98">
        <v>65.877248465104614</v>
      </c>
      <c r="U98" s="156">
        <f t="shared" si="9"/>
        <v>239.41999999999996</v>
      </c>
      <c r="V98" s="154">
        <f t="shared" si="10"/>
        <v>0</v>
      </c>
      <c r="Y98">
        <f>BAWANA!AW98+BAWANA!AX98</f>
        <v>30.29</v>
      </c>
      <c r="Z98">
        <f>BAWANA!BD98+BAWANA!BE98</f>
        <v>30.29</v>
      </c>
      <c r="AA98">
        <f>BAWANA!X98+BAWANA!Y98</f>
        <v>30.29</v>
      </c>
      <c r="AB98">
        <f>BAWANA!AE98+BAWANA!AF98</f>
        <v>30.29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5.5977699999999997</v>
      </c>
      <c r="E99" s="156">
        <f t="shared" si="14"/>
        <v>0</v>
      </c>
      <c r="F99" s="156">
        <f t="shared" si="14"/>
        <v>6.1440000000000001</v>
      </c>
      <c r="G99" s="156">
        <f t="shared" si="14"/>
        <v>5.5977699999999997</v>
      </c>
      <c r="H99" s="156"/>
      <c r="I99" s="156">
        <f t="shared" si="14"/>
        <v>2.1433075000000019</v>
      </c>
      <c r="J99" s="156">
        <f t="shared" si="14"/>
        <v>1.1421175000000019</v>
      </c>
      <c r="K99" s="156">
        <f t="shared" si="14"/>
        <v>0.22599999999999962</v>
      </c>
      <c r="L99" s="156">
        <f t="shared" si="14"/>
        <v>0.61243749999999975</v>
      </c>
      <c r="M99" s="156">
        <f t="shared" si="14"/>
        <v>1.4749025000000004</v>
      </c>
      <c r="N99" s="156">
        <f t="shared" si="14"/>
        <v>5.5987650000000002</v>
      </c>
      <c r="O99" s="156">
        <f t="shared" si="14"/>
        <v>-9.9500000000001866E-4</v>
      </c>
      <c r="P99" s="156">
        <f t="shared" si="14"/>
        <v>2.1429471797014767</v>
      </c>
      <c r="Q99" s="156">
        <f t="shared" si="14"/>
        <v>1.1418805099557383</v>
      </c>
      <c r="R99" s="156">
        <f t="shared" si="14"/>
        <v>0.22597219382635189</v>
      </c>
      <c r="S99" s="156">
        <f t="shared" si="14"/>
        <v>0.6123045864022113</v>
      </c>
      <c r="T99" s="156">
        <f t="shared" si="14"/>
        <v>1.4746655301142251</v>
      </c>
      <c r="U99" s="156">
        <f t="shared" si="14"/>
        <v>5.5977699999999997</v>
      </c>
      <c r="V99" s="156">
        <f t="shared" si="10"/>
        <v>0</v>
      </c>
      <c r="Y99" s="156">
        <f>SUM(Y3:Y98)/4000</f>
        <v>0.73211750000000009</v>
      </c>
      <c r="Z99" s="156">
        <f t="shared" ref="Z99:AD99" si="15">SUM(Z3:Z98)/4000</f>
        <v>0.73211750000000009</v>
      </c>
      <c r="AA99" s="156">
        <f t="shared" si="15"/>
        <v>0.73211750000000009</v>
      </c>
      <c r="AB99" s="156">
        <f t="shared" si="15"/>
        <v>0.73211750000000009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438</v>
      </c>
      <c r="I2" t="s">
        <v>439</v>
      </c>
      <c r="J2" t="s">
        <v>440</v>
      </c>
      <c r="K2" t="s">
        <v>442</v>
      </c>
      <c r="L2" t="s">
        <v>445</v>
      </c>
      <c r="M2" t="s">
        <v>453</v>
      </c>
      <c r="N2" t="s">
        <v>454</v>
      </c>
      <c r="O2" t="s">
        <v>455</v>
      </c>
      <c r="P2" t="s">
        <v>459</v>
      </c>
      <c r="Q2" t="s">
        <v>463</v>
      </c>
      <c r="R2" t="s">
        <v>464</v>
      </c>
      <c r="S2" t="s">
        <v>465</v>
      </c>
      <c r="T2" t="s">
        <v>466</v>
      </c>
      <c r="U2" t="s">
        <v>457</v>
      </c>
      <c r="W2" t="s">
        <v>446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447</v>
      </c>
      <c r="AG2" t="s">
        <v>448</v>
      </c>
      <c r="AH2" t="s">
        <v>449</v>
      </c>
      <c r="AI2" t="s">
        <v>450</v>
      </c>
      <c r="AJ2" t="s">
        <v>451</v>
      </c>
      <c r="AK2" t="s">
        <v>452</v>
      </c>
      <c r="AL2" t="s">
        <v>456</v>
      </c>
      <c r="AM2" t="s">
        <v>458</v>
      </c>
      <c r="AN2" t="s">
        <v>460</v>
      </c>
      <c r="AP2" t="s">
        <v>461</v>
      </c>
      <c r="AQ2" t="s">
        <v>462</v>
      </c>
      <c r="AR2" t="s">
        <v>467</v>
      </c>
      <c r="AS2" s="19"/>
      <c r="AT2" s="169"/>
      <c r="AU2" s="169"/>
      <c r="AV2" s="199" t="s">
        <v>425</v>
      </c>
      <c r="AW2" s="199" t="s">
        <v>429</v>
      </c>
      <c r="AX2" s="199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42.63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136.5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43.681199999999997</v>
      </c>
      <c r="AH3">
        <v>0</v>
      </c>
      <c r="AI3">
        <v>0</v>
      </c>
      <c r="AJ3">
        <v>0</v>
      </c>
      <c r="AK3">
        <v>52.663499999999999</v>
      </c>
      <c r="AL3">
        <v>10.458</v>
      </c>
      <c r="AM3">
        <v>0</v>
      </c>
      <c r="AN3">
        <v>0.76519999999999999</v>
      </c>
      <c r="AO3">
        <v>0</v>
      </c>
      <c r="AP3">
        <v>2.5619999999999998</v>
      </c>
      <c r="AQ3">
        <v>0</v>
      </c>
      <c r="AR3">
        <v>24.48264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3443.8991620000002</v>
      </c>
    </row>
    <row r="4" spans="1:53">
      <c r="A4" t="s">
        <v>46</v>
      </c>
      <c r="B4">
        <v>0</v>
      </c>
      <c r="C4">
        <v>42.63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136.5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43.681199999999997</v>
      </c>
      <c r="AH4">
        <v>0</v>
      </c>
      <c r="AI4">
        <v>0</v>
      </c>
      <c r="AJ4">
        <v>0</v>
      </c>
      <c r="AK4">
        <v>52.663499999999999</v>
      </c>
      <c r="AL4">
        <v>10.458</v>
      </c>
      <c r="AM4">
        <v>0</v>
      </c>
      <c r="AN4">
        <v>0.76519999999999999</v>
      </c>
      <c r="AO4">
        <v>0</v>
      </c>
      <c r="AP4">
        <v>2.5619999999999998</v>
      </c>
      <c r="AQ4">
        <v>0</v>
      </c>
      <c r="AR4">
        <v>24.48264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3443.8991620000002</v>
      </c>
    </row>
    <row r="5" spans="1:53">
      <c r="A5" t="s">
        <v>47</v>
      </c>
      <c r="B5">
        <v>0</v>
      </c>
      <c r="C5">
        <v>42.63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136.5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43.681199999999997</v>
      </c>
      <c r="AH5">
        <v>0</v>
      </c>
      <c r="AI5">
        <v>0</v>
      </c>
      <c r="AJ5">
        <v>0</v>
      </c>
      <c r="AK5">
        <v>52.663499999999999</v>
      </c>
      <c r="AL5">
        <v>10.458</v>
      </c>
      <c r="AM5">
        <v>0</v>
      </c>
      <c r="AN5">
        <v>0.76519999999999999</v>
      </c>
      <c r="AO5">
        <v>0</v>
      </c>
      <c r="AP5">
        <v>2.5619999999999998</v>
      </c>
      <c r="AQ5">
        <v>0</v>
      </c>
      <c r="AR5">
        <v>24.48264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3443.8991620000002</v>
      </c>
    </row>
    <row r="6" spans="1:53">
      <c r="A6" t="s">
        <v>48</v>
      </c>
      <c r="B6">
        <v>0</v>
      </c>
      <c r="C6">
        <v>42.63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136.5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43.681199999999997</v>
      </c>
      <c r="AH6">
        <v>0</v>
      </c>
      <c r="AI6">
        <v>0</v>
      </c>
      <c r="AJ6">
        <v>0</v>
      </c>
      <c r="AK6">
        <v>52.663499999999999</v>
      </c>
      <c r="AL6">
        <v>10.458</v>
      </c>
      <c r="AM6">
        <v>0</v>
      </c>
      <c r="AN6">
        <v>0.76519999999999999</v>
      </c>
      <c r="AO6">
        <v>0</v>
      </c>
      <c r="AP6">
        <v>2.5619999999999998</v>
      </c>
      <c r="AQ6">
        <v>0</v>
      </c>
      <c r="AR6">
        <v>24.48264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3443.8991620000002</v>
      </c>
    </row>
    <row r="7" spans="1:53">
      <c r="A7" t="s">
        <v>49</v>
      </c>
      <c r="B7">
        <v>0</v>
      </c>
      <c r="C7">
        <v>42.63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136.5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43.681199999999997</v>
      </c>
      <c r="AH7">
        <v>0</v>
      </c>
      <c r="AI7">
        <v>0</v>
      </c>
      <c r="AJ7">
        <v>0</v>
      </c>
      <c r="AK7">
        <v>52.663499999999999</v>
      </c>
      <c r="AL7">
        <v>10.458</v>
      </c>
      <c r="AM7">
        <v>0</v>
      </c>
      <c r="AN7">
        <v>0.76519999999999999</v>
      </c>
      <c r="AO7">
        <v>0</v>
      </c>
      <c r="AP7">
        <v>2.5619999999999998</v>
      </c>
      <c r="AQ7">
        <v>0</v>
      </c>
      <c r="AR7">
        <v>24.48264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3443.8991620000002</v>
      </c>
    </row>
    <row r="8" spans="1:53">
      <c r="A8" t="s">
        <v>50</v>
      </c>
      <c r="B8">
        <v>0</v>
      </c>
      <c r="C8">
        <v>42.734999999999999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136.5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43.681199999999997</v>
      </c>
      <c r="AH8">
        <v>0</v>
      </c>
      <c r="AI8">
        <v>0</v>
      </c>
      <c r="AJ8">
        <v>0</v>
      </c>
      <c r="AK8">
        <v>52.663499999999999</v>
      </c>
      <c r="AL8">
        <v>10.458</v>
      </c>
      <c r="AM8">
        <v>0</v>
      </c>
      <c r="AN8">
        <v>0.76519999999999999</v>
      </c>
      <c r="AO8">
        <v>0</v>
      </c>
      <c r="AP8">
        <v>2.5619999999999998</v>
      </c>
      <c r="AQ8">
        <v>0</v>
      </c>
      <c r="AR8">
        <v>10.089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3429.6105220000004</v>
      </c>
    </row>
    <row r="9" spans="1:53">
      <c r="A9" t="s">
        <v>51</v>
      </c>
      <c r="B9">
        <v>0</v>
      </c>
      <c r="C9">
        <v>42.734999999999999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136.5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43.681199999999997</v>
      </c>
      <c r="AH9">
        <v>0</v>
      </c>
      <c r="AI9">
        <v>0</v>
      </c>
      <c r="AJ9">
        <v>0</v>
      </c>
      <c r="AK9">
        <v>52.663499999999999</v>
      </c>
      <c r="AL9">
        <v>10.458</v>
      </c>
      <c r="AM9">
        <v>0</v>
      </c>
      <c r="AN9">
        <v>0.76519999999999999</v>
      </c>
      <c r="AO9">
        <v>0</v>
      </c>
      <c r="AP9">
        <v>2.5619999999999998</v>
      </c>
      <c r="AQ9">
        <v>0</v>
      </c>
      <c r="AR9">
        <v>10.089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3429.6105220000004</v>
      </c>
    </row>
    <row r="10" spans="1:53">
      <c r="A10" t="s">
        <v>52</v>
      </c>
      <c r="B10">
        <v>0</v>
      </c>
      <c r="C10">
        <v>42.734999999999999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136.5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43.681199999999997</v>
      </c>
      <c r="AH10">
        <v>0</v>
      </c>
      <c r="AI10">
        <v>0</v>
      </c>
      <c r="AJ10">
        <v>0</v>
      </c>
      <c r="AK10">
        <v>52.663499999999999</v>
      </c>
      <c r="AL10">
        <v>10.458</v>
      </c>
      <c r="AM10">
        <v>0</v>
      </c>
      <c r="AN10">
        <v>0.76519999999999999</v>
      </c>
      <c r="AO10">
        <v>0</v>
      </c>
      <c r="AP10">
        <v>2.5619999999999998</v>
      </c>
      <c r="AQ10">
        <v>0</v>
      </c>
      <c r="AR10">
        <v>10.089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3429.6105220000004</v>
      </c>
    </row>
    <row r="11" spans="1:53">
      <c r="A11" t="s">
        <v>53</v>
      </c>
      <c r="B11">
        <v>0</v>
      </c>
      <c r="C11">
        <v>42.734999999999999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136.5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43.681199999999997</v>
      </c>
      <c r="AH11">
        <v>0</v>
      </c>
      <c r="AI11">
        <v>0</v>
      </c>
      <c r="AJ11">
        <v>0</v>
      </c>
      <c r="AK11">
        <v>52.663499999999999</v>
      </c>
      <c r="AL11">
        <v>10.458</v>
      </c>
      <c r="AM11">
        <v>0</v>
      </c>
      <c r="AN11">
        <v>0.76519999999999999</v>
      </c>
      <c r="AO11">
        <v>0</v>
      </c>
      <c r="AP11">
        <v>2.5619999999999998</v>
      </c>
      <c r="AQ11">
        <v>0</v>
      </c>
      <c r="AR11">
        <v>10.089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3429.6105220000004</v>
      </c>
    </row>
    <row r="12" spans="1:53">
      <c r="A12" t="s">
        <v>54</v>
      </c>
      <c r="B12">
        <v>0</v>
      </c>
      <c r="C12">
        <v>42.734999999999999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136.5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43.681199999999997</v>
      </c>
      <c r="AH12">
        <v>0</v>
      </c>
      <c r="AI12">
        <v>0</v>
      </c>
      <c r="AJ12">
        <v>0</v>
      </c>
      <c r="AK12">
        <v>52.663499999999999</v>
      </c>
      <c r="AL12">
        <v>10.458</v>
      </c>
      <c r="AM12">
        <v>0</v>
      </c>
      <c r="AN12">
        <v>0.76519999999999999</v>
      </c>
      <c r="AO12">
        <v>0</v>
      </c>
      <c r="AP12">
        <v>2.5619999999999998</v>
      </c>
      <c r="AQ12">
        <v>0</v>
      </c>
      <c r="AR12">
        <v>10.089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3429.6105220000004</v>
      </c>
    </row>
    <row r="13" spans="1:53">
      <c r="A13" t="s">
        <v>55</v>
      </c>
      <c r="B13">
        <v>0</v>
      </c>
      <c r="C13">
        <v>42.734999999999999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136.5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43.681199999999997</v>
      </c>
      <c r="AH13">
        <v>0</v>
      </c>
      <c r="AI13">
        <v>0</v>
      </c>
      <c r="AJ13">
        <v>0</v>
      </c>
      <c r="AK13">
        <v>52.663499999999999</v>
      </c>
      <c r="AL13">
        <v>10.458</v>
      </c>
      <c r="AM13">
        <v>0</v>
      </c>
      <c r="AN13">
        <v>0.76519999999999999</v>
      </c>
      <c r="AO13">
        <v>0</v>
      </c>
      <c r="AP13">
        <v>2.5619999999999998</v>
      </c>
      <c r="AQ13">
        <v>0</v>
      </c>
      <c r="AR13">
        <v>10.089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3429.6105220000004</v>
      </c>
    </row>
    <row r="14" spans="1:53">
      <c r="A14" t="s">
        <v>56</v>
      </c>
      <c r="B14">
        <v>0</v>
      </c>
      <c r="C14">
        <v>42.734999999999999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136.5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43.681199999999997</v>
      </c>
      <c r="AH14">
        <v>0</v>
      </c>
      <c r="AI14">
        <v>0</v>
      </c>
      <c r="AJ14">
        <v>0</v>
      </c>
      <c r="AK14">
        <v>52.663499999999999</v>
      </c>
      <c r="AL14">
        <v>10.458</v>
      </c>
      <c r="AM14">
        <v>0</v>
      </c>
      <c r="AN14">
        <v>0.76519999999999999</v>
      </c>
      <c r="AO14">
        <v>0</v>
      </c>
      <c r="AP14">
        <v>2.5619999999999998</v>
      </c>
      <c r="AQ14">
        <v>0</v>
      </c>
      <c r="AR14">
        <v>10.089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3429.6105220000004</v>
      </c>
    </row>
    <row r="15" spans="1:53">
      <c r="A15" t="s">
        <v>57</v>
      </c>
      <c r="B15">
        <v>0</v>
      </c>
      <c r="C15">
        <v>42.734999999999999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136.5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43.681199999999997</v>
      </c>
      <c r="AH15">
        <v>0</v>
      </c>
      <c r="AI15">
        <v>0</v>
      </c>
      <c r="AJ15">
        <v>0</v>
      </c>
      <c r="AK15">
        <v>52.663499999999999</v>
      </c>
      <c r="AL15">
        <v>10.458</v>
      </c>
      <c r="AM15">
        <v>0</v>
      </c>
      <c r="AN15">
        <v>0.76519999999999999</v>
      </c>
      <c r="AO15">
        <v>0</v>
      </c>
      <c r="AP15">
        <v>6.4050000000000002</v>
      </c>
      <c r="AQ15">
        <v>0</v>
      </c>
      <c r="AR15">
        <v>10.089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3433.4535220000007</v>
      </c>
    </row>
    <row r="16" spans="1:53">
      <c r="A16" t="s">
        <v>58</v>
      </c>
      <c r="B16">
        <v>0</v>
      </c>
      <c r="C16">
        <v>42.734999999999999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136.5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43.681199999999997</v>
      </c>
      <c r="AH16">
        <v>0</v>
      </c>
      <c r="AI16">
        <v>0</v>
      </c>
      <c r="AJ16">
        <v>0</v>
      </c>
      <c r="AK16">
        <v>52.663499999999999</v>
      </c>
      <c r="AL16">
        <v>10.458</v>
      </c>
      <c r="AM16">
        <v>0</v>
      </c>
      <c r="AN16">
        <v>0.76519999999999999</v>
      </c>
      <c r="AO16">
        <v>0</v>
      </c>
      <c r="AP16">
        <v>6.4050000000000002</v>
      </c>
      <c r="AQ16">
        <v>0</v>
      </c>
      <c r="AR16">
        <v>10.089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3433.4535220000007</v>
      </c>
    </row>
    <row r="17" spans="1:53">
      <c r="A17" t="s">
        <v>59</v>
      </c>
      <c r="B17">
        <v>0</v>
      </c>
      <c r="C17">
        <v>42.734999999999999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136.5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43.681199999999997</v>
      </c>
      <c r="AH17">
        <v>0</v>
      </c>
      <c r="AI17">
        <v>0</v>
      </c>
      <c r="AJ17">
        <v>0</v>
      </c>
      <c r="AK17">
        <v>52.663499999999999</v>
      </c>
      <c r="AL17">
        <v>10.458</v>
      </c>
      <c r="AM17">
        <v>0</v>
      </c>
      <c r="AN17">
        <v>0.76519999999999999</v>
      </c>
      <c r="AO17">
        <v>0</v>
      </c>
      <c r="AP17">
        <v>6.4050000000000002</v>
      </c>
      <c r="AQ17">
        <v>0</v>
      </c>
      <c r="AR17">
        <v>10.089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3433.4535220000007</v>
      </c>
    </row>
    <row r="18" spans="1:53">
      <c r="A18" t="s">
        <v>60</v>
      </c>
      <c r="B18">
        <v>0</v>
      </c>
      <c r="C18">
        <v>42.734999999999999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136.5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43.681199999999997</v>
      </c>
      <c r="AH18">
        <v>0</v>
      </c>
      <c r="AI18">
        <v>0</v>
      </c>
      <c r="AJ18">
        <v>0</v>
      </c>
      <c r="AK18">
        <v>52.663499999999999</v>
      </c>
      <c r="AL18">
        <v>10.458</v>
      </c>
      <c r="AM18">
        <v>0</v>
      </c>
      <c r="AN18">
        <v>0.76519999999999999</v>
      </c>
      <c r="AO18">
        <v>0</v>
      </c>
      <c r="AP18">
        <v>2.5619999999999998</v>
      </c>
      <c r="AQ18">
        <v>0</v>
      </c>
      <c r="AR18">
        <v>10.089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3429.6105220000004</v>
      </c>
    </row>
    <row r="19" spans="1:53">
      <c r="A19" t="s">
        <v>61</v>
      </c>
      <c r="B19">
        <v>0</v>
      </c>
      <c r="C19">
        <v>42.734999999999999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136.5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43.681199999999997</v>
      </c>
      <c r="AH19">
        <v>0</v>
      </c>
      <c r="AI19">
        <v>0</v>
      </c>
      <c r="AJ19">
        <v>0</v>
      </c>
      <c r="AK19">
        <v>52.663499999999999</v>
      </c>
      <c r="AL19">
        <v>10.458</v>
      </c>
      <c r="AM19">
        <v>0</v>
      </c>
      <c r="AN19">
        <v>0.76519999999999999</v>
      </c>
      <c r="AO19">
        <v>0</v>
      </c>
      <c r="AP19">
        <v>2.5619999999999998</v>
      </c>
      <c r="AQ19">
        <v>0</v>
      </c>
      <c r="AR19">
        <v>24.48264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3444.0041620000006</v>
      </c>
    </row>
    <row r="20" spans="1:53">
      <c r="A20" t="s">
        <v>62</v>
      </c>
      <c r="B20">
        <v>0</v>
      </c>
      <c r="C20">
        <v>42.734999999999999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136.5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43.681199999999997</v>
      </c>
      <c r="AH20">
        <v>0</v>
      </c>
      <c r="AI20">
        <v>0</v>
      </c>
      <c r="AJ20">
        <v>0</v>
      </c>
      <c r="AK20">
        <v>52.663499999999999</v>
      </c>
      <c r="AL20">
        <v>10.458</v>
      </c>
      <c r="AM20">
        <v>0</v>
      </c>
      <c r="AN20">
        <v>0.76519999999999999</v>
      </c>
      <c r="AO20">
        <v>0</v>
      </c>
      <c r="AP20">
        <v>2.5619999999999998</v>
      </c>
      <c r="AQ20">
        <v>0</v>
      </c>
      <c r="AR20">
        <v>24.48264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3444.0041620000006</v>
      </c>
    </row>
    <row r="21" spans="1:53">
      <c r="A21" t="s">
        <v>63</v>
      </c>
      <c r="B21">
        <v>0</v>
      </c>
      <c r="C21">
        <v>42.734999999999999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136.5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43.681199999999997</v>
      </c>
      <c r="AH21">
        <v>0</v>
      </c>
      <c r="AI21">
        <v>0</v>
      </c>
      <c r="AJ21">
        <v>0</v>
      </c>
      <c r="AK21">
        <v>52.663499999999999</v>
      </c>
      <c r="AL21">
        <v>10.458</v>
      </c>
      <c r="AM21">
        <v>0</v>
      </c>
      <c r="AN21">
        <v>0.76519999999999999</v>
      </c>
      <c r="AO21">
        <v>0</v>
      </c>
      <c r="AP21">
        <v>2.5619999999999998</v>
      </c>
      <c r="AQ21">
        <v>0</v>
      </c>
      <c r="AR21">
        <v>24.48264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3444.0041620000006</v>
      </c>
    </row>
    <row r="22" spans="1:53">
      <c r="A22" t="s">
        <v>64</v>
      </c>
      <c r="B22">
        <v>0</v>
      </c>
      <c r="C22">
        <v>42.734999999999999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136.5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4.1055999999999999</v>
      </c>
      <c r="AF22">
        <v>6.4089999999999998</v>
      </c>
      <c r="AG22">
        <v>43.681199999999997</v>
      </c>
      <c r="AH22">
        <v>0</v>
      </c>
      <c r="AI22">
        <v>0</v>
      </c>
      <c r="AJ22">
        <v>0</v>
      </c>
      <c r="AK22">
        <v>52.663499999999999</v>
      </c>
      <c r="AL22">
        <v>10.458</v>
      </c>
      <c r="AM22">
        <v>0</v>
      </c>
      <c r="AN22">
        <v>0.76519999999999999</v>
      </c>
      <c r="AO22">
        <v>0</v>
      </c>
      <c r="AP22">
        <v>2.5619999999999998</v>
      </c>
      <c r="AQ22">
        <v>0</v>
      </c>
      <c r="AR22">
        <v>24.48264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3444.2607620000003</v>
      </c>
    </row>
    <row r="23" spans="1:53">
      <c r="A23" t="s">
        <v>65</v>
      </c>
      <c r="B23">
        <v>0</v>
      </c>
      <c r="C23">
        <v>42.734999999999999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136.5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4.1055999999999999</v>
      </c>
      <c r="AF23">
        <v>6.4089999999999998</v>
      </c>
      <c r="AG23">
        <v>43.681199999999997</v>
      </c>
      <c r="AH23">
        <v>0</v>
      </c>
      <c r="AI23">
        <v>0</v>
      </c>
      <c r="AJ23">
        <v>0</v>
      </c>
      <c r="AK23">
        <v>52.663499999999999</v>
      </c>
      <c r="AL23">
        <v>10.458</v>
      </c>
      <c r="AM23">
        <v>0</v>
      </c>
      <c r="AN23">
        <v>0.76519999999999999</v>
      </c>
      <c r="AO23">
        <v>0</v>
      </c>
      <c r="AP23">
        <v>1.1529</v>
      </c>
      <c r="AQ23">
        <v>0</v>
      </c>
      <c r="AR23">
        <v>14.7972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3433.1662220000003</v>
      </c>
    </row>
    <row r="24" spans="1:53">
      <c r="A24" t="s">
        <v>66</v>
      </c>
      <c r="B24">
        <v>0</v>
      </c>
      <c r="C24">
        <v>42.734999999999999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136.5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43.681199999999997</v>
      </c>
      <c r="AH24">
        <v>0</v>
      </c>
      <c r="AI24">
        <v>0</v>
      </c>
      <c r="AJ24">
        <v>0</v>
      </c>
      <c r="AK24">
        <v>52.663499999999999</v>
      </c>
      <c r="AL24">
        <v>10.458</v>
      </c>
      <c r="AM24">
        <v>0</v>
      </c>
      <c r="AN24">
        <v>0.76519999999999999</v>
      </c>
      <c r="AO24">
        <v>0</v>
      </c>
      <c r="AP24">
        <v>4.9958999999999998</v>
      </c>
      <c r="AQ24">
        <v>0</v>
      </c>
      <c r="AR24">
        <v>14.7972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3437.0092220000001</v>
      </c>
    </row>
    <row r="25" spans="1:53">
      <c r="A25" t="s">
        <v>67</v>
      </c>
      <c r="B25">
        <v>0</v>
      </c>
      <c r="C25">
        <v>42.734999999999999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136.5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43.681199999999997</v>
      </c>
      <c r="AH25">
        <v>0</v>
      </c>
      <c r="AI25">
        <v>0</v>
      </c>
      <c r="AJ25">
        <v>0</v>
      </c>
      <c r="AK25">
        <v>52.663499999999999</v>
      </c>
      <c r="AL25">
        <v>10.458</v>
      </c>
      <c r="AM25">
        <v>0</v>
      </c>
      <c r="AN25">
        <v>0.76519999999999999</v>
      </c>
      <c r="AO25">
        <v>0</v>
      </c>
      <c r="AP25">
        <v>4.9958999999999998</v>
      </c>
      <c r="AQ25">
        <v>0</v>
      </c>
      <c r="AR25">
        <v>14.7972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3447.0166220000001</v>
      </c>
    </row>
    <row r="26" spans="1:53">
      <c r="A26" t="s">
        <v>68</v>
      </c>
      <c r="B26">
        <v>0</v>
      </c>
      <c r="C26">
        <v>42.734999999999999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136.5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0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43.681199999999997</v>
      </c>
      <c r="AH26">
        <v>20.834</v>
      </c>
      <c r="AI26">
        <v>0</v>
      </c>
      <c r="AJ26">
        <v>0</v>
      </c>
      <c r="AK26">
        <v>52.663499999999999</v>
      </c>
      <c r="AL26">
        <v>10.458</v>
      </c>
      <c r="AM26">
        <v>0</v>
      </c>
      <c r="AN26">
        <v>0.76519999999999999</v>
      </c>
      <c r="AO26">
        <v>0</v>
      </c>
      <c r="AP26">
        <v>4.9958999999999998</v>
      </c>
      <c r="AQ26">
        <v>0</v>
      </c>
      <c r="AR26">
        <v>14.7972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3467.8506219999999</v>
      </c>
    </row>
    <row r="27" spans="1:53">
      <c r="A27" t="s">
        <v>69</v>
      </c>
      <c r="B27">
        <v>0</v>
      </c>
      <c r="C27">
        <v>42.734999999999999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136.5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0</v>
      </c>
      <c r="Y27">
        <v>691.74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43.681199999999997</v>
      </c>
      <c r="AH27">
        <v>41.667999999999999</v>
      </c>
      <c r="AI27">
        <v>0</v>
      </c>
      <c r="AJ27">
        <v>0</v>
      </c>
      <c r="AK27">
        <v>52.663499999999999</v>
      </c>
      <c r="AL27">
        <v>10.458</v>
      </c>
      <c r="AM27">
        <v>0</v>
      </c>
      <c r="AN27">
        <v>0.76519999999999999</v>
      </c>
      <c r="AO27">
        <v>0</v>
      </c>
      <c r="AP27">
        <v>1.1529</v>
      </c>
      <c r="AQ27">
        <v>6.3</v>
      </c>
      <c r="AR27">
        <v>14.7972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3491.1416220000006</v>
      </c>
    </row>
    <row r="28" spans="1:53">
      <c r="A28" t="s">
        <v>70</v>
      </c>
      <c r="B28">
        <v>0</v>
      </c>
      <c r="C28">
        <v>42.734999999999999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136.5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0</v>
      </c>
      <c r="Y28">
        <v>691.74</v>
      </c>
      <c r="Z28">
        <v>0</v>
      </c>
      <c r="AA28">
        <v>0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43.681199999999997</v>
      </c>
      <c r="AH28">
        <v>46.118899999999996</v>
      </c>
      <c r="AI28">
        <v>0</v>
      </c>
      <c r="AJ28">
        <v>0</v>
      </c>
      <c r="AK28">
        <v>52.663499999999999</v>
      </c>
      <c r="AL28">
        <v>10.458</v>
      </c>
      <c r="AM28">
        <v>0</v>
      </c>
      <c r="AN28">
        <v>0.76519999999999999</v>
      </c>
      <c r="AO28">
        <v>0</v>
      </c>
      <c r="AP28">
        <v>1.1529</v>
      </c>
      <c r="AQ28">
        <v>15.246</v>
      </c>
      <c r="AR28">
        <v>14.7972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3536.5013020000001</v>
      </c>
    </row>
    <row r="29" spans="1:53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136.5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0</v>
      </c>
      <c r="Y29">
        <v>691.74</v>
      </c>
      <c r="Z29">
        <v>0</v>
      </c>
      <c r="AA29">
        <v>9.48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43.681199999999997</v>
      </c>
      <c r="AH29">
        <v>93.563599999999994</v>
      </c>
      <c r="AI29">
        <v>0</v>
      </c>
      <c r="AJ29">
        <v>0</v>
      </c>
      <c r="AK29">
        <v>52.663499999999999</v>
      </c>
      <c r="AL29">
        <v>10.458</v>
      </c>
      <c r="AM29">
        <v>0</v>
      </c>
      <c r="AN29">
        <v>0.76519999999999999</v>
      </c>
      <c r="AO29">
        <v>0</v>
      </c>
      <c r="AP29">
        <v>1.1529</v>
      </c>
      <c r="AQ29">
        <v>15.246</v>
      </c>
      <c r="AR29">
        <v>14.7972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3595.6810019999998</v>
      </c>
    </row>
    <row r="30" spans="1:53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136.5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0</v>
      </c>
      <c r="Y30">
        <v>691.74</v>
      </c>
      <c r="Z30">
        <v>0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43.681199999999997</v>
      </c>
      <c r="AH30">
        <v>116.9545</v>
      </c>
      <c r="AI30">
        <v>2.5459999999999998</v>
      </c>
      <c r="AJ30">
        <v>0</v>
      </c>
      <c r="AK30">
        <v>52.663499999999999</v>
      </c>
      <c r="AL30">
        <v>23.24</v>
      </c>
      <c r="AM30">
        <v>0</v>
      </c>
      <c r="AN30">
        <v>0.76519999999999999</v>
      </c>
      <c r="AO30">
        <v>0</v>
      </c>
      <c r="AP30">
        <v>1.1529</v>
      </c>
      <c r="AQ30">
        <v>30.492000000000001</v>
      </c>
      <c r="AR30">
        <v>14.7972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3710.0443620000001</v>
      </c>
    </row>
    <row r="31" spans="1:53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136.5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43.681199999999997</v>
      </c>
      <c r="AH31">
        <v>116.9545</v>
      </c>
      <c r="AI31">
        <v>16.548999999999999</v>
      </c>
      <c r="AJ31">
        <v>0</v>
      </c>
      <c r="AK31">
        <v>52.663499999999999</v>
      </c>
      <c r="AL31">
        <v>53.451999999999998</v>
      </c>
      <c r="AM31">
        <v>0</v>
      </c>
      <c r="AN31">
        <v>0.76519999999999999</v>
      </c>
      <c r="AO31">
        <v>0</v>
      </c>
      <c r="AP31">
        <v>1.1529</v>
      </c>
      <c r="AQ31">
        <v>45.738</v>
      </c>
      <c r="AR31">
        <v>14.7972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3853.0392259999994</v>
      </c>
    </row>
    <row r="32" spans="1:53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136.5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43.681199999999997</v>
      </c>
      <c r="AH32">
        <v>116.9545</v>
      </c>
      <c r="AI32">
        <v>16.548999999999999</v>
      </c>
      <c r="AJ32">
        <v>0</v>
      </c>
      <c r="AK32">
        <v>52.663499999999999</v>
      </c>
      <c r="AL32">
        <v>53.451999999999998</v>
      </c>
      <c r="AM32">
        <v>0</v>
      </c>
      <c r="AN32">
        <v>0.76519999999999999</v>
      </c>
      <c r="AO32">
        <v>0</v>
      </c>
      <c r="AP32">
        <v>1.1529</v>
      </c>
      <c r="AQ32">
        <v>59.85</v>
      </c>
      <c r="AR32">
        <v>14.7972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3867.1512259999995</v>
      </c>
    </row>
    <row r="33" spans="1:53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136.5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0</v>
      </c>
      <c r="Y33">
        <v>691.74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43.681199999999997</v>
      </c>
      <c r="AH33">
        <v>116.9545</v>
      </c>
      <c r="AI33">
        <v>16.548999999999999</v>
      </c>
      <c r="AJ33">
        <v>0</v>
      </c>
      <c r="AK33">
        <v>52.663499999999999</v>
      </c>
      <c r="AL33">
        <v>53.451999999999998</v>
      </c>
      <c r="AM33">
        <v>0</v>
      </c>
      <c r="AN33">
        <v>0.76519999999999999</v>
      </c>
      <c r="AO33">
        <v>0</v>
      </c>
      <c r="AP33">
        <v>1.1529</v>
      </c>
      <c r="AQ33">
        <v>59.85</v>
      </c>
      <c r="AR33">
        <v>14.7972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3867.1512259999995</v>
      </c>
    </row>
    <row r="34" spans="1:53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136.5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0</v>
      </c>
      <c r="Y34">
        <v>691.74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43.681199999999997</v>
      </c>
      <c r="AH34">
        <v>116.9545</v>
      </c>
      <c r="AI34">
        <v>16.548999999999999</v>
      </c>
      <c r="AJ34">
        <v>0</v>
      </c>
      <c r="AK34">
        <v>52.663499999999999</v>
      </c>
      <c r="AL34">
        <v>53.451999999999998</v>
      </c>
      <c r="AM34">
        <v>0</v>
      </c>
      <c r="AN34">
        <v>0.76519999999999999</v>
      </c>
      <c r="AO34">
        <v>0</v>
      </c>
      <c r="AP34">
        <v>1.1529</v>
      </c>
      <c r="AQ34">
        <v>59.85</v>
      </c>
      <c r="AR34">
        <v>14.7972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3867.1512259999995</v>
      </c>
    </row>
    <row r="35" spans="1:53">
      <c r="A35" t="s">
        <v>77</v>
      </c>
      <c r="B35">
        <v>0</v>
      </c>
      <c r="C35">
        <v>42.524999999999999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136.5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0</v>
      </c>
      <c r="Y35">
        <v>691.74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43.681199999999997</v>
      </c>
      <c r="AH35">
        <v>116.9545</v>
      </c>
      <c r="AI35">
        <v>16.548999999999999</v>
      </c>
      <c r="AJ35">
        <v>0</v>
      </c>
      <c r="AK35">
        <v>52.663499999999999</v>
      </c>
      <c r="AL35">
        <v>53.451999999999998</v>
      </c>
      <c r="AM35">
        <v>0</v>
      </c>
      <c r="AN35">
        <v>0.76519999999999999</v>
      </c>
      <c r="AO35">
        <v>0</v>
      </c>
      <c r="AP35">
        <v>1.1529</v>
      </c>
      <c r="AQ35">
        <v>59.85</v>
      </c>
      <c r="AR35">
        <v>24.48264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3876.8366659999997</v>
      </c>
    </row>
    <row r="36" spans="1:53">
      <c r="A36" t="s">
        <v>78</v>
      </c>
      <c r="B36">
        <v>0</v>
      </c>
      <c r="C36">
        <v>42.524999999999999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136.5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0</v>
      </c>
      <c r="Y36">
        <v>691.74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43.681199999999997</v>
      </c>
      <c r="AH36">
        <v>116.9545</v>
      </c>
      <c r="AI36">
        <v>16.548999999999999</v>
      </c>
      <c r="AJ36">
        <v>0</v>
      </c>
      <c r="AK36">
        <v>52.663499999999999</v>
      </c>
      <c r="AL36">
        <v>53.451999999999998</v>
      </c>
      <c r="AM36">
        <v>0</v>
      </c>
      <c r="AN36">
        <v>0.76519999999999999</v>
      </c>
      <c r="AO36">
        <v>0</v>
      </c>
      <c r="AP36">
        <v>1.1529</v>
      </c>
      <c r="AQ36">
        <v>59.85</v>
      </c>
      <c r="AR36">
        <v>24.48264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3855.6261099999997</v>
      </c>
    </row>
    <row r="37" spans="1:53">
      <c r="A37" t="s">
        <v>79</v>
      </c>
      <c r="B37">
        <v>0</v>
      </c>
      <c r="C37">
        <v>42.524999999999999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136.5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0</v>
      </c>
      <c r="Y37">
        <v>691.74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43.681199999999997</v>
      </c>
      <c r="AH37">
        <v>93.563599999999994</v>
      </c>
      <c r="AI37">
        <v>2.5459999999999998</v>
      </c>
      <c r="AJ37">
        <v>0</v>
      </c>
      <c r="AK37">
        <v>52.663499999999999</v>
      </c>
      <c r="AL37">
        <v>23.24</v>
      </c>
      <c r="AM37">
        <v>0</v>
      </c>
      <c r="AN37">
        <v>0.76519999999999999</v>
      </c>
      <c r="AO37">
        <v>0</v>
      </c>
      <c r="AP37">
        <v>1.1529</v>
      </c>
      <c r="AQ37">
        <v>59.85</v>
      </c>
      <c r="AR37">
        <v>24.48264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3715.8175019999994</v>
      </c>
    </row>
    <row r="38" spans="1:53">
      <c r="A38" t="s">
        <v>80</v>
      </c>
      <c r="B38">
        <v>0</v>
      </c>
      <c r="C38">
        <v>42.524999999999999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136.5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0</v>
      </c>
      <c r="Y38">
        <v>691.74</v>
      </c>
      <c r="Z38">
        <v>13.1076</v>
      </c>
      <c r="AA38">
        <v>8.3740000000000006</v>
      </c>
      <c r="AB38">
        <v>13.17004</v>
      </c>
      <c r="AC38">
        <v>9.6778399999999998</v>
      </c>
      <c r="AD38">
        <v>18.229800000000001</v>
      </c>
      <c r="AE38">
        <v>4.4904999999999999</v>
      </c>
      <c r="AF38">
        <v>8.8740000000000006</v>
      </c>
      <c r="AG38">
        <v>43.681199999999997</v>
      </c>
      <c r="AH38">
        <v>70.172700000000006</v>
      </c>
      <c r="AI38">
        <v>0</v>
      </c>
      <c r="AJ38">
        <v>0</v>
      </c>
      <c r="AK38">
        <v>52.663499999999999</v>
      </c>
      <c r="AL38">
        <v>10.458</v>
      </c>
      <c r="AM38">
        <v>0</v>
      </c>
      <c r="AN38">
        <v>0.76519999999999999</v>
      </c>
      <c r="AO38">
        <v>0</v>
      </c>
      <c r="AP38">
        <v>1.1529</v>
      </c>
      <c r="AQ38">
        <v>53.55</v>
      </c>
      <c r="AR38">
        <v>14.7972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3622.0881019999997</v>
      </c>
    </row>
    <row r="39" spans="1:53">
      <c r="A39" t="s">
        <v>81</v>
      </c>
      <c r="B39">
        <v>0</v>
      </c>
      <c r="C39">
        <v>42.524999999999999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88.775999999999996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137.25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0</v>
      </c>
      <c r="Y39">
        <v>691.74</v>
      </c>
      <c r="Z39">
        <v>13.1076</v>
      </c>
      <c r="AA39">
        <v>0</v>
      </c>
      <c r="AB39">
        <v>13.17004</v>
      </c>
      <c r="AC39">
        <v>0</v>
      </c>
      <c r="AD39">
        <v>18.229800000000001</v>
      </c>
      <c r="AE39">
        <v>4.4904999999999999</v>
      </c>
      <c r="AF39">
        <v>8.8740000000000006</v>
      </c>
      <c r="AG39">
        <v>43.681199999999997</v>
      </c>
      <c r="AH39">
        <v>46.781799999999997</v>
      </c>
      <c r="AI39">
        <v>0</v>
      </c>
      <c r="AJ39">
        <v>0</v>
      </c>
      <c r="AK39">
        <v>52.663499999999999</v>
      </c>
      <c r="AL39">
        <v>10.458</v>
      </c>
      <c r="AM39">
        <v>0</v>
      </c>
      <c r="AN39">
        <v>0.76519999999999999</v>
      </c>
      <c r="AO39">
        <v>0</v>
      </c>
      <c r="AP39">
        <v>1.1529</v>
      </c>
      <c r="AQ39">
        <v>45.738</v>
      </c>
      <c r="AR39">
        <v>14.7972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3572.4873619999994</v>
      </c>
    </row>
    <row r="40" spans="1:53">
      <c r="A40" t="s">
        <v>82</v>
      </c>
      <c r="B40">
        <v>0</v>
      </c>
      <c r="C40">
        <v>42.524999999999999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88.775999999999996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137.25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0</v>
      </c>
      <c r="Y40">
        <v>691.74</v>
      </c>
      <c r="Z40">
        <v>6.5537999999999998</v>
      </c>
      <c r="AA40">
        <v>0</v>
      </c>
      <c r="AB40">
        <v>13.17004</v>
      </c>
      <c r="AC40">
        <v>0</v>
      </c>
      <c r="AD40">
        <v>9.1149000000000004</v>
      </c>
      <c r="AE40">
        <v>4.4904999999999999</v>
      </c>
      <c r="AF40">
        <v>8.8740000000000006</v>
      </c>
      <c r="AG40">
        <v>43.681199999999997</v>
      </c>
      <c r="AH40">
        <v>23.390899999999998</v>
      </c>
      <c r="AI40">
        <v>0</v>
      </c>
      <c r="AJ40">
        <v>0</v>
      </c>
      <c r="AK40">
        <v>52.663499999999999</v>
      </c>
      <c r="AL40">
        <v>10.458</v>
      </c>
      <c r="AM40">
        <v>0</v>
      </c>
      <c r="AN40">
        <v>0.76519999999999999</v>
      </c>
      <c r="AO40">
        <v>0</v>
      </c>
      <c r="AP40">
        <v>1.1529</v>
      </c>
      <c r="AQ40">
        <v>30.492000000000001</v>
      </c>
      <c r="AR40">
        <v>14.7972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3518.1817619999997</v>
      </c>
    </row>
    <row r="41" spans="1:53">
      <c r="A41" t="s">
        <v>83</v>
      </c>
      <c r="B41">
        <v>0</v>
      </c>
      <c r="C41">
        <v>42.42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88.775999999999996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137.25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0</v>
      </c>
      <c r="Y41">
        <v>691.74</v>
      </c>
      <c r="Z41">
        <v>6.5537999999999998</v>
      </c>
      <c r="AA41">
        <v>0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43.681199999999997</v>
      </c>
      <c r="AH41">
        <v>0</v>
      </c>
      <c r="AI41">
        <v>0</v>
      </c>
      <c r="AJ41">
        <v>0</v>
      </c>
      <c r="AK41">
        <v>52.663499999999999</v>
      </c>
      <c r="AL41">
        <v>10.458</v>
      </c>
      <c r="AM41">
        <v>0</v>
      </c>
      <c r="AN41">
        <v>0.76519999999999999</v>
      </c>
      <c r="AO41">
        <v>0</v>
      </c>
      <c r="AP41">
        <v>1.1529</v>
      </c>
      <c r="AQ41">
        <v>30.492000000000001</v>
      </c>
      <c r="AR41">
        <v>14.7972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3485.5709620000002</v>
      </c>
    </row>
    <row r="42" spans="1:53">
      <c r="A42" t="s">
        <v>84</v>
      </c>
      <c r="B42">
        <v>0</v>
      </c>
      <c r="C42">
        <v>42.42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88.775999999999996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137.25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0</v>
      </c>
      <c r="Y42">
        <v>691.74</v>
      </c>
      <c r="Z42">
        <v>6.5537999999999998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43.681199999999997</v>
      </c>
      <c r="AH42">
        <v>0</v>
      </c>
      <c r="AI42">
        <v>0</v>
      </c>
      <c r="AJ42">
        <v>0</v>
      </c>
      <c r="AK42">
        <v>52.663499999999999</v>
      </c>
      <c r="AL42">
        <v>10.458</v>
      </c>
      <c r="AM42">
        <v>0</v>
      </c>
      <c r="AN42">
        <v>0.76519999999999999</v>
      </c>
      <c r="AO42">
        <v>0</v>
      </c>
      <c r="AP42">
        <v>1.1529</v>
      </c>
      <c r="AQ42">
        <v>20.664000000000001</v>
      </c>
      <c r="AR42">
        <v>14.7972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3475.7429620000003</v>
      </c>
    </row>
    <row r="43" spans="1:53">
      <c r="A43" t="s">
        <v>85</v>
      </c>
      <c r="B43">
        <v>0</v>
      </c>
      <c r="C43">
        <v>42.42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88.775999999999996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137.25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0</v>
      </c>
      <c r="Y43">
        <v>691.74</v>
      </c>
      <c r="Z43">
        <v>6.5537999999999998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43.681199999999997</v>
      </c>
      <c r="AH43">
        <v>0</v>
      </c>
      <c r="AI43">
        <v>0</v>
      </c>
      <c r="AJ43">
        <v>0</v>
      </c>
      <c r="AK43">
        <v>52.663499999999999</v>
      </c>
      <c r="AL43">
        <v>10.458</v>
      </c>
      <c r="AM43">
        <v>0</v>
      </c>
      <c r="AN43">
        <v>0.76519999999999999</v>
      </c>
      <c r="AO43">
        <v>0</v>
      </c>
      <c r="AP43">
        <v>4.9958999999999998</v>
      </c>
      <c r="AQ43">
        <v>15.246</v>
      </c>
      <c r="AR43">
        <v>14.7972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3474.167962</v>
      </c>
    </row>
    <row r="44" spans="1:53">
      <c r="A44" t="s">
        <v>86</v>
      </c>
      <c r="B44">
        <v>0</v>
      </c>
      <c r="C44">
        <v>42.42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88.775999999999996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137.25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0</v>
      </c>
      <c r="Y44">
        <v>691.74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43.681199999999997</v>
      </c>
      <c r="AH44">
        <v>0</v>
      </c>
      <c r="AI44">
        <v>0</v>
      </c>
      <c r="AJ44">
        <v>0</v>
      </c>
      <c r="AK44">
        <v>52.663499999999999</v>
      </c>
      <c r="AL44">
        <v>10.458</v>
      </c>
      <c r="AM44">
        <v>0</v>
      </c>
      <c r="AN44">
        <v>0.76519999999999999</v>
      </c>
      <c r="AO44">
        <v>0</v>
      </c>
      <c r="AP44">
        <v>4.9958999999999998</v>
      </c>
      <c r="AQ44">
        <v>15.246</v>
      </c>
      <c r="AR44">
        <v>14.7972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3467.6141619999999</v>
      </c>
    </row>
    <row r="45" spans="1:53">
      <c r="A45" t="s">
        <v>87</v>
      </c>
      <c r="B45">
        <v>0</v>
      </c>
      <c r="C45">
        <v>42.42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88.775999999999996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0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43.681199999999997</v>
      </c>
      <c r="AH45">
        <v>0</v>
      </c>
      <c r="AI45">
        <v>0</v>
      </c>
      <c r="AJ45">
        <v>0</v>
      </c>
      <c r="AK45">
        <v>52.663499999999999</v>
      </c>
      <c r="AL45">
        <v>10.458</v>
      </c>
      <c r="AM45">
        <v>0</v>
      </c>
      <c r="AN45">
        <v>0.76519999999999999</v>
      </c>
      <c r="AO45">
        <v>0</v>
      </c>
      <c r="AP45">
        <v>4.9958999999999998</v>
      </c>
      <c r="AQ45">
        <v>0</v>
      </c>
      <c r="AR45">
        <v>14.7972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3441.2606219999998</v>
      </c>
    </row>
    <row r="46" spans="1:53">
      <c r="A46" t="s">
        <v>88</v>
      </c>
      <c r="B46">
        <v>0</v>
      </c>
      <c r="C46">
        <v>42.42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88.775999999999996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43.681199999999997</v>
      </c>
      <c r="AH46">
        <v>0</v>
      </c>
      <c r="AI46">
        <v>0</v>
      </c>
      <c r="AJ46">
        <v>0</v>
      </c>
      <c r="AK46">
        <v>52.663499999999999</v>
      </c>
      <c r="AL46">
        <v>10.458</v>
      </c>
      <c r="AM46">
        <v>0</v>
      </c>
      <c r="AN46">
        <v>0.76519999999999999</v>
      </c>
      <c r="AO46">
        <v>0</v>
      </c>
      <c r="AP46">
        <v>1.1529</v>
      </c>
      <c r="AQ46">
        <v>0</v>
      </c>
      <c r="AR46">
        <v>14.7972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3432.9271220000001</v>
      </c>
    </row>
    <row r="47" spans="1:53">
      <c r="A47" t="s">
        <v>89</v>
      </c>
      <c r="B47">
        <v>0</v>
      </c>
      <c r="C47">
        <v>42.42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88.775999999999996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43.681199999999997</v>
      </c>
      <c r="AH47">
        <v>0</v>
      </c>
      <c r="AI47">
        <v>0</v>
      </c>
      <c r="AJ47">
        <v>0</v>
      </c>
      <c r="AK47">
        <v>52.663499999999999</v>
      </c>
      <c r="AL47">
        <v>10.458</v>
      </c>
      <c r="AM47">
        <v>0</v>
      </c>
      <c r="AN47">
        <v>0.76519999999999999</v>
      </c>
      <c r="AO47">
        <v>0</v>
      </c>
      <c r="AP47">
        <v>1.1529</v>
      </c>
      <c r="AQ47">
        <v>0</v>
      </c>
      <c r="AR47">
        <v>14.7972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3430.4621220000004</v>
      </c>
    </row>
    <row r="48" spans="1:53">
      <c r="A48" t="s">
        <v>90</v>
      </c>
      <c r="B48">
        <v>0</v>
      </c>
      <c r="C48">
        <v>42.42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88.775999999999996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43.681199999999997</v>
      </c>
      <c r="AH48">
        <v>0</v>
      </c>
      <c r="AI48">
        <v>0</v>
      </c>
      <c r="AJ48">
        <v>0</v>
      </c>
      <c r="AK48">
        <v>52.663499999999999</v>
      </c>
      <c r="AL48">
        <v>10.458</v>
      </c>
      <c r="AM48">
        <v>0</v>
      </c>
      <c r="AN48">
        <v>0.76519999999999999</v>
      </c>
      <c r="AO48">
        <v>0</v>
      </c>
      <c r="AP48">
        <v>1.1529</v>
      </c>
      <c r="AQ48">
        <v>0</v>
      </c>
      <c r="AR48">
        <v>14.7972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3430.4621220000004</v>
      </c>
    </row>
    <row r="49" spans="1:53">
      <c r="A49" t="s">
        <v>91</v>
      </c>
      <c r="B49">
        <v>0</v>
      </c>
      <c r="C49">
        <v>42.42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88.775999999999996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43.681199999999997</v>
      </c>
      <c r="AH49">
        <v>0</v>
      </c>
      <c r="AI49">
        <v>0</v>
      </c>
      <c r="AJ49">
        <v>0</v>
      </c>
      <c r="AK49">
        <v>52.663499999999999</v>
      </c>
      <c r="AL49">
        <v>10.458</v>
      </c>
      <c r="AM49">
        <v>0</v>
      </c>
      <c r="AN49">
        <v>0.76519999999999999</v>
      </c>
      <c r="AO49">
        <v>0</v>
      </c>
      <c r="AP49">
        <v>1.1529</v>
      </c>
      <c r="AQ49">
        <v>0</v>
      </c>
      <c r="AR49">
        <v>14.7972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3430.4621220000004</v>
      </c>
    </row>
    <row r="50" spans="1:53">
      <c r="A50" t="s">
        <v>92</v>
      </c>
      <c r="B50">
        <v>0</v>
      </c>
      <c r="C50">
        <v>42.42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88.775999999999996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43.681199999999997</v>
      </c>
      <c r="AH50">
        <v>0</v>
      </c>
      <c r="AI50">
        <v>0</v>
      </c>
      <c r="AJ50">
        <v>0</v>
      </c>
      <c r="AK50">
        <v>52.663499999999999</v>
      </c>
      <c r="AL50">
        <v>10.458</v>
      </c>
      <c r="AM50">
        <v>0</v>
      </c>
      <c r="AN50">
        <v>0.76519999999999999</v>
      </c>
      <c r="AO50">
        <v>0</v>
      </c>
      <c r="AP50">
        <v>1.1529</v>
      </c>
      <c r="AQ50">
        <v>0</v>
      </c>
      <c r="AR50">
        <v>14.7972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3430.4621220000004</v>
      </c>
    </row>
    <row r="51" spans="1:53">
      <c r="A51" t="s">
        <v>93</v>
      </c>
      <c r="B51">
        <v>0</v>
      </c>
      <c r="C51">
        <v>42.42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88.775999999999996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43.681199999999997</v>
      </c>
      <c r="AH51">
        <v>0</v>
      </c>
      <c r="AI51">
        <v>0</v>
      </c>
      <c r="AJ51">
        <v>0</v>
      </c>
      <c r="AK51">
        <v>52.663499999999999</v>
      </c>
      <c r="AL51">
        <v>10.458</v>
      </c>
      <c r="AM51">
        <v>0</v>
      </c>
      <c r="AN51">
        <v>0.76519999999999999</v>
      </c>
      <c r="AO51">
        <v>0</v>
      </c>
      <c r="AP51">
        <v>1.1529</v>
      </c>
      <c r="AQ51">
        <v>0</v>
      </c>
      <c r="AR51">
        <v>14.7972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3429.9191219999998</v>
      </c>
    </row>
    <row r="52" spans="1:53">
      <c r="A52" t="s">
        <v>94</v>
      </c>
      <c r="B52">
        <v>0</v>
      </c>
      <c r="C52">
        <v>42.42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88.775999999999996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43.681199999999997</v>
      </c>
      <c r="AH52">
        <v>0</v>
      </c>
      <c r="AI52">
        <v>0</v>
      </c>
      <c r="AJ52">
        <v>0</v>
      </c>
      <c r="AK52">
        <v>52.663499999999999</v>
      </c>
      <c r="AL52">
        <v>10.458</v>
      </c>
      <c r="AM52">
        <v>0</v>
      </c>
      <c r="AN52">
        <v>0.76519999999999999</v>
      </c>
      <c r="AO52">
        <v>0</v>
      </c>
      <c r="AP52">
        <v>1.1529</v>
      </c>
      <c r="AQ52">
        <v>0</v>
      </c>
      <c r="AR52">
        <v>14.7972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3429.9191219999998</v>
      </c>
    </row>
    <row r="53" spans="1:53">
      <c r="A53" t="s">
        <v>95</v>
      </c>
      <c r="B53">
        <v>0</v>
      </c>
      <c r="C53">
        <v>42.42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88.775999999999996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43.681199999999997</v>
      </c>
      <c r="AH53">
        <v>0</v>
      </c>
      <c r="AI53">
        <v>0</v>
      </c>
      <c r="AJ53">
        <v>0</v>
      </c>
      <c r="AK53">
        <v>52.663499999999999</v>
      </c>
      <c r="AL53">
        <v>10.458</v>
      </c>
      <c r="AM53">
        <v>0</v>
      </c>
      <c r="AN53">
        <v>0.76519999999999999</v>
      </c>
      <c r="AO53">
        <v>0</v>
      </c>
      <c r="AP53">
        <v>1.1529</v>
      </c>
      <c r="AQ53">
        <v>0</v>
      </c>
      <c r="AR53">
        <v>14.7972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3429.9191219999998</v>
      </c>
    </row>
    <row r="54" spans="1:53">
      <c r="A54" t="s">
        <v>96</v>
      </c>
      <c r="B54">
        <v>0</v>
      </c>
      <c r="C54">
        <v>42.42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88.775999999999996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43.681199999999997</v>
      </c>
      <c r="AH54">
        <v>0</v>
      </c>
      <c r="AI54">
        <v>0</v>
      </c>
      <c r="AJ54">
        <v>0</v>
      </c>
      <c r="AK54">
        <v>52.663499999999999</v>
      </c>
      <c r="AL54">
        <v>10.458</v>
      </c>
      <c r="AM54">
        <v>0</v>
      </c>
      <c r="AN54">
        <v>0.76519999999999999</v>
      </c>
      <c r="AO54">
        <v>0</v>
      </c>
      <c r="AP54">
        <v>1.1529</v>
      </c>
      <c r="AQ54">
        <v>0</v>
      </c>
      <c r="AR54">
        <v>14.7972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3429.9191219999998</v>
      </c>
    </row>
    <row r="55" spans="1:53">
      <c r="A55" t="s">
        <v>97</v>
      </c>
      <c r="B55">
        <v>0</v>
      </c>
      <c r="C55">
        <v>42.42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88.227999999999994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43.681199999999997</v>
      </c>
      <c r="AH55">
        <v>0</v>
      </c>
      <c r="AI55">
        <v>0</v>
      </c>
      <c r="AJ55">
        <v>0</v>
      </c>
      <c r="AK55">
        <v>52.663499999999999</v>
      </c>
      <c r="AL55">
        <v>10.458</v>
      </c>
      <c r="AM55">
        <v>0</v>
      </c>
      <c r="AN55">
        <v>0.76519999999999999</v>
      </c>
      <c r="AO55">
        <v>0</v>
      </c>
      <c r="AP55">
        <v>1.1529</v>
      </c>
      <c r="AQ55">
        <v>0</v>
      </c>
      <c r="AR55">
        <v>10.089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3424.662922</v>
      </c>
    </row>
    <row r="56" spans="1:53">
      <c r="A56" t="s">
        <v>98</v>
      </c>
      <c r="B56">
        <v>0</v>
      </c>
      <c r="C56">
        <v>42.42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88.227999999999994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43.681199999999997</v>
      </c>
      <c r="AH56">
        <v>0</v>
      </c>
      <c r="AI56">
        <v>0</v>
      </c>
      <c r="AJ56">
        <v>0</v>
      </c>
      <c r="AK56">
        <v>52.663499999999999</v>
      </c>
      <c r="AL56">
        <v>10.458</v>
      </c>
      <c r="AM56">
        <v>0</v>
      </c>
      <c r="AN56">
        <v>0.76519999999999999</v>
      </c>
      <c r="AO56">
        <v>0</v>
      </c>
      <c r="AP56">
        <v>1.1529</v>
      </c>
      <c r="AQ56">
        <v>0</v>
      </c>
      <c r="AR56">
        <v>10.089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3424.662922</v>
      </c>
    </row>
    <row r="57" spans="1:53">
      <c r="A57" t="s">
        <v>99</v>
      </c>
      <c r="B57">
        <v>0</v>
      </c>
      <c r="C57">
        <v>42.42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88.227999999999994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43.681199999999997</v>
      </c>
      <c r="AH57">
        <v>0</v>
      </c>
      <c r="AI57">
        <v>0</v>
      </c>
      <c r="AJ57">
        <v>0</v>
      </c>
      <c r="AK57">
        <v>52.663499999999999</v>
      </c>
      <c r="AL57">
        <v>2.3239999999999998</v>
      </c>
      <c r="AM57">
        <v>0</v>
      </c>
      <c r="AN57">
        <v>0.76519999999999999</v>
      </c>
      <c r="AO57">
        <v>0</v>
      </c>
      <c r="AP57">
        <v>1.1529</v>
      </c>
      <c r="AQ57">
        <v>0</v>
      </c>
      <c r="AR57">
        <v>10.089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3416.528922</v>
      </c>
    </row>
    <row r="58" spans="1:53">
      <c r="A58" t="s">
        <v>100</v>
      </c>
      <c r="B58">
        <v>0</v>
      </c>
      <c r="C58">
        <v>42.42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88.227999999999994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43.681199999999997</v>
      </c>
      <c r="AH58">
        <v>0</v>
      </c>
      <c r="AI58">
        <v>0</v>
      </c>
      <c r="AJ58">
        <v>0</v>
      </c>
      <c r="AK58">
        <v>52.663499999999999</v>
      </c>
      <c r="AL58">
        <v>2.3239999999999998</v>
      </c>
      <c r="AM58">
        <v>0</v>
      </c>
      <c r="AN58">
        <v>0.76519999999999999</v>
      </c>
      <c r="AO58">
        <v>0</v>
      </c>
      <c r="AP58">
        <v>1.1529</v>
      </c>
      <c r="AQ58">
        <v>0</v>
      </c>
      <c r="AR58">
        <v>10.089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3416.528922</v>
      </c>
    </row>
    <row r="59" spans="1:53">
      <c r="A59" t="s">
        <v>101</v>
      </c>
      <c r="B59">
        <v>0</v>
      </c>
      <c r="C59">
        <v>42.42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88.227999999999994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43.681199999999997</v>
      </c>
      <c r="AH59">
        <v>0</v>
      </c>
      <c r="AI59">
        <v>0</v>
      </c>
      <c r="AJ59">
        <v>0</v>
      </c>
      <c r="AK59">
        <v>52.663499999999999</v>
      </c>
      <c r="AL59">
        <v>2.3239999999999998</v>
      </c>
      <c r="AM59">
        <v>0</v>
      </c>
      <c r="AN59">
        <v>0.76519999999999999</v>
      </c>
      <c r="AO59">
        <v>0</v>
      </c>
      <c r="AP59">
        <v>1.1529</v>
      </c>
      <c r="AQ59">
        <v>0</v>
      </c>
      <c r="AR59">
        <v>10.089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3416.528922</v>
      </c>
    </row>
    <row r="60" spans="1:53">
      <c r="A60" t="s">
        <v>102</v>
      </c>
      <c r="B60">
        <v>0</v>
      </c>
      <c r="C60">
        <v>42.42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88.227999999999994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43.681199999999997</v>
      </c>
      <c r="AH60">
        <v>0</v>
      </c>
      <c r="AI60">
        <v>0</v>
      </c>
      <c r="AJ60">
        <v>0</v>
      </c>
      <c r="AK60">
        <v>52.663499999999999</v>
      </c>
      <c r="AL60">
        <v>2.3239999999999998</v>
      </c>
      <c r="AM60">
        <v>0</v>
      </c>
      <c r="AN60">
        <v>0.76519999999999999</v>
      </c>
      <c r="AO60">
        <v>0</v>
      </c>
      <c r="AP60">
        <v>1.1529</v>
      </c>
      <c r="AQ60">
        <v>0</v>
      </c>
      <c r="AR60">
        <v>10.089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3416.528922</v>
      </c>
    </row>
    <row r="61" spans="1:53">
      <c r="A61" t="s">
        <v>103</v>
      </c>
      <c r="B61">
        <v>0</v>
      </c>
      <c r="C61">
        <v>42.42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88.227999999999994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43.681199999999997</v>
      </c>
      <c r="AH61">
        <v>0</v>
      </c>
      <c r="AI61">
        <v>0</v>
      </c>
      <c r="AJ61">
        <v>0</v>
      </c>
      <c r="AK61">
        <v>52.663499999999999</v>
      </c>
      <c r="AL61">
        <v>2.3239999999999998</v>
      </c>
      <c r="AM61">
        <v>0</v>
      </c>
      <c r="AN61">
        <v>0.76519999999999999</v>
      </c>
      <c r="AO61">
        <v>0</v>
      </c>
      <c r="AP61">
        <v>1.1529</v>
      </c>
      <c r="AQ61">
        <v>0</v>
      </c>
      <c r="AR61">
        <v>10.089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3416.528922</v>
      </c>
    </row>
    <row r="62" spans="1:53">
      <c r="A62" t="s">
        <v>104</v>
      </c>
      <c r="B62">
        <v>0</v>
      </c>
      <c r="C62">
        <v>42.21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88.227999999999994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43.681199999999997</v>
      </c>
      <c r="AH62">
        <v>0</v>
      </c>
      <c r="AI62">
        <v>0</v>
      </c>
      <c r="AJ62">
        <v>0</v>
      </c>
      <c r="AK62">
        <v>52.663499999999999</v>
      </c>
      <c r="AL62">
        <v>2.3239999999999998</v>
      </c>
      <c r="AM62">
        <v>0</v>
      </c>
      <c r="AN62">
        <v>0.76519999999999999</v>
      </c>
      <c r="AO62">
        <v>0</v>
      </c>
      <c r="AP62">
        <v>1.1529</v>
      </c>
      <c r="AQ62">
        <v>0</v>
      </c>
      <c r="AR62">
        <v>10.089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3416.3189219999999</v>
      </c>
    </row>
    <row r="63" spans="1:53">
      <c r="A63" t="s">
        <v>105</v>
      </c>
      <c r="B63">
        <v>0</v>
      </c>
      <c r="C63">
        <v>42.104999999999997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88.227999999999994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43.681199999999997</v>
      </c>
      <c r="AH63">
        <v>0</v>
      </c>
      <c r="AI63">
        <v>0</v>
      </c>
      <c r="AJ63">
        <v>0</v>
      </c>
      <c r="AK63">
        <v>52.663499999999999</v>
      </c>
      <c r="AL63">
        <v>2.3239999999999998</v>
      </c>
      <c r="AM63">
        <v>0</v>
      </c>
      <c r="AN63">
        <v>0.76519999999999999</v>
      </c>
      <c r="AO63">
        <v>0</v>
      </c>
      <c r="AP63">
        <v>1.1529</v>
      </c>
      <c r="AQ63">
        <v>0</v>
      </c>
      <c r="AR63">
        <v>10.089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3416.756922</v>
      </c>
    </row>
    <row r="64" spans="1:53">
      <c r="A64" t="s">
        <v>106</v>
      </c>
      <c r="B64">
        <v>0</v>
      </c>
      <c r="C64">
        <v>42.104999999999997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88.227999999999994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43.681199999999997</v>
      </c>
      <c r="AH64">
        <v>0</v>
      </c>
      <c r="AI64">
        <v>0</v>
      </c>
      <c r="AJ64">
        <v>0</v>
      </c>
      <c r="AK64">
        <v>52.663499999999999</v>
      </c>
      <c r="AL64">
        <v>2.3239999999999998</v>
      </c>
      <c r="AM64">
        <v>0</v>
      </c>
      <c r="AN64">
        <v>0.76519999999999999</v>
      </c>
      <c r="AO64">
        <v>0</v>
      </c>
      <c r="AP64">
        <v>1.1529</v>
      </c>
      <c r="AQ64">
        <v>0</v>
      </c>
      <c r="AR64">
        <v>10.089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3416.756922</v>
      </c>
    </row>
    <row r="65" spans="1:53">
      <c r="A65" t="s">
        <v>107</v>
      </c>
      <c r="B65">
        <v>0</v>
      </c>
      <c r="C65">
        <v>42.104999999999997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88.227999999999994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43.681199999999997</v>
      </c>
      <c r="AH65">
        <v>0</v>
      </c>
      <c r="AI65">
        <v>0</v>
      </c>
      <c r="AJ65">
        <v>0</v>
      </c>
      <c r="AK65">
        <v>52.663499999999999</v>
      </c>
      <c r="AL65">
        <v>2.3239999999999998</v>
      </c>
      <c r="AM65">
        <v>0</v>
      </c>
      <c r="AN65">
        <v>0.76519999999999999</v>
      </c>
      <c r="AO65">
        <v>0</v>
      </c>
      <c r="AP65">
        <v>1.1529</v>
      </c>
      <c r="AQ65">
        <v>0</v>
      </c>
      <c r="AR65">
        <v>10.7616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3417.4295219999999</v>
      </c>
    </row>
    <row r="66" spans="1:53">
      <c r="A66" t="s">
        <v>108</v>
      </c>
      <c r="B66">
        <v>0</v>
      </c>
      <c r="C66">
        <v>42.104999999999997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88.227999999999994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43.681199999999997</v>
      </c>
      <c r="AH66">
        <v>0</v>
      </c>
      <c r="AI66">
        <v>0</v>
      </c>
      <c r="AJ66">
        <v>0</v>
      </c>
      <c r="AK66">
        <v>52.663499999999999</v>
      </c>
      <c r="AL66">
        <v>2.3239999999999998</v>
      </c>
      <c r="AM66">
        <v>0</v>
      </c>
      <c r="AN66">
        <v>0.76519999999999999</v>
      </c>
      <c r="AO66">
        <v>0</v>
      </c>
      <c r="AP66">
        <v>1.1529</v>
      </c>
      <c r="AQ66">
        <v>15.246</v>
      </c>
      <c r="AR66">
        <v>10.7616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3432.675522</v>
      </c>
    </row>
    <row r="67" spans="1:53">
      <c r="A67" t="s">
        <v>109</v>
      </c>
      <c r="B67">
        <v>0</v>
      </c>
      <c r="C67">
        <v>42.104999999999997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88.227999999999994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43.681199999999997</v>
      </c>
      <c r="AH67">
        <v>0</v>
      </c>
      <c r="AI67">
        <v>0</v>
      </c>
      <c r="AJ67">
        <v>0</v>
      </c>
      <c r="AK67">
        <v>52.663499999999999</v>
      </c>
      <c r="AL67">
        <v>2.3239999999999998</v>
      </c>
      <c r="AM67">
        <v>0</v>
      </c>
      <c r="AN67">
        <v>0.76519999999999999</v>
      </c>
      <c r="AO67">
        <v>0</v>
      </c>
      <c r="AP67">
        <v>1.1529</v>
      </c>
      <c r="AQ67">
        <v>15.246</v>
      </c>
      <c r="AR67">
        <v>12.1068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3434.0207220000002</v>
      </c>
    </row>
    <row r="68" spans="1:53">
      <c r="A68" t="s">
        <v>110</v>
      </c>
      <c r="B68">
        <v>0</v>
      </c>
      <c r="C68">
        <v>42.104999999999997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88.227999999999994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43.681199999999997</v>
      </c>
      <c r="AH68">
        <v>0</v>
      </c>
      <c r="AI68">
        <v>0</v>
      </c>
      <c r="AJ68">
        <v>0</v>
      </c>
      <c r="AK68">
        <v>52.663499999999999</v>
      </c>
      <c r="AL68">
        <v>2.3239999999999998</v>
      </c>
      <c r="AM68">
        <v>0</v>
      </c>
      <c r="AN68">
        <v>0.76519999999999999</v>
      </c>
      <c r="AO68">
        <v>0</v>
      </c>
      <c r="AP68">
        <v>1.1529</v>
      </c>
      <c r="AQ68">
        <v>30.492000000000001</v>
      </c>
      <c r="AR68">
        <v>12.1068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3449.2667220000003</v>
      </c>
    </row>
    <row r="69" spans="1:53">
      <c r="A69" t="s">
        <v>111</v>
      </c>
      <c r="B69">
        <v>0</v>
      </c>
      <c r="C69">
        <v>42.104999999999997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88.227999999999994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6.4089999999999998</v>
      </c>
      <c r="AG69">
        <v>43.681199999999997</v>
      </c>
      <c r="AH69">
        <v>23.390899999999998</v>
      </c>
      <c r="AI69">
        <v>0</v>
      </c>
      <c r="AJ69">
        <v>0</v>
      </c>
      <c r="AK69">
        <v>52.663499999999999</v>
      </c>
      <c r="AL69">
        <v>10.458</v>
      </c>
      <c r="AM69">
        <v>0</v>
      </c>
      <c r="AN69">
        <v>0.76519999999999999</v>
      </c>
      <c r="AO69">
        <v>0</v>
      </c>
      <c r="AP69">
        <v>1.1529</v>
      </c>
      <c r="AQ69">
        <v>30.492000000000001</v>
      </c>
      <c r="AR69">
        <v>13.452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3491.8146620000002</v>
      </c>
    </row>
    <row r="70" spans="1:53">
      <c r="A70" t="s">
        <v>112</v>
      </c>
      <c r="B70">
        <v>0</v>
      </c>
      <c r="C70">
        <v>42.104999999999997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88.227999999999994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0</v>
      </c>
      <c r="Y70">
        <v>691.74</v>
      </c>
      <c r="Z70">
        <v>6.5537999999999998</v>
      </c>
      <c r="AA70">
        <v>0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43.681199999999997</v>
      </c>
      <c r="AH70">
        <v>46.781799999999997</v>
      </c>
      <c r="AI70">
        <v>0</v>
      </c>
      <c r="AJ70">
        <v>0</v>
      </c>
      <c r="AK70">
        <v>52.663499999999999</v>
      </c>
      <c r="AL70">
        <v>10.458</v>
      </c>
      <c r="AM70">
        <v>0</v>
      </c>
      <c r="AN70">
        <v>0.76519999999999999</v>
      </c>
      <c r="AO70">
        <v>0</v>
      </c>
      <c r="AP70">
        <v>1.1529</v>
      </c>
      <c r="AQ70">
        <v>45.738</v>
      </c>
      <c r="AR70">
        <v>13.452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3560.254398</v>
      </c>
    </row>
    <row r="71" spans="1:53">
      <c r="A71" t="s">
        <v>113</v>
      </c>
      <c r="B71">
        <v>0</v>
      </c>
      <c r="C71">
        <v>42.104999999999997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88.227999999999994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0</v>
      </c>
      <c r="Y71">
        <v>691.74</v>
      </c>
      <c r="Z71">
        <v>6.5537999999999998</v>
      </c>
      <c r="AA71">
        <v>6.32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43.681199999999997</v>
      </c>
      <c r="AH71">
        <v>70.172700000000006</v>
      </c>
      <c r="AI71">
        <v>0</v>
      </c>
      <c r="AJ71">
        <v>0</v>
      </c>
      <c r="AK71">
        <v>52.663499999999999</v>
      </c>
      <c r="AL71">
        <v>10.458</v>
      </c>
      <c r="AM71">
        <v>0</v>
      </c>
      <c r="AN71">
        <v>0.76519999999999999</v>
      </c>
      <c r="AO71">
        <v>0</v>
      </c>
      <c r="AP71">
        <v>4.9958999999999998</v>
      </c>
      <c r="AQ71">
        <v>59.85</v>
      </c>
      <c r="AR71">
        <v>13.452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3623.5553379999997</v>
      </c>
    </row>
    <row r="72" spans="1:53">
      <c r="A72" t="s">
        <v>114</v>
      </c>
      <c r="B72">
        <v>0</v>
      </c>
      <c r="C72">
        <v>42.104999999999997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88.227999999999994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0</v>
      </c>
      <c r="Y72">
        <v>691.74</v>
      </c>
      <c r="Z72">
        <v>6.5537999999999998</v>
      </c>
      <c r="AA72">
        <v>19.75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43.681199999999997</v>
      </c>
      <c r="AH72">
        <v>93.563599999999994</v>
      </c>
      <c r="AI72">
        <v>2.5459999999999998</v>
      </c>
      <c r="AJ72">
        <v>0</v>
      </c>
      <c r="AK72">
        <v>52.663499999999999</v>
      </c>
      <c r="AL72">
        <v>23.24</v>
      </c>
      <c r="AM72">
        <v>0</v>
      </c>
      <c r="AN72">
        <v>0.76519999999999999</v>
      </c>
      <c r="AO72">
        <v>0</v>
      </c>
      <c r="AP72">
        <v>4.9958999999999998</v>
      </c>
      <c r="AQ72">
        <v>59.85</v>
      </c>
      <c r="AR72">
        <v>13.452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3717.505114</v>
      </c>
    </row>
    <row r="73" spans="1:53">
      <c r="A73" t="s">
        <v>115</v>
      </c>
      <c r="B73">
        <v>0</v>
      </c>
      <c r="C73">
        <v>42.104999999999997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88.227999999999994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43.681199999999997</v>
      </c>
      <c r="AH73">
        <v>116.9545</v>
      </c>
      <c r="AI73">
        <v>16.548999999999999</v>
      </c>
      <c r="AJ73">
        <v>0</v>
      </c>
      <c r="AK73">
        <v>52.663499999999999</v>
      </c>
      <c r="AL73">
        <v>53.451999999999998</v>
      </c>
      <c r="AM73">
        <v>0</v>
      </c>
      <c r="AN73">
        <v>0.76519999999999999</v>
      </c>
      <c r="AO73">
        <v>0</v>
      </c>
      <c r="AP73">
        <v>4.9958999999999998</v>
      </c>
      <c r="AQ73">
        <v>59.85</v>
      </c>
      <c r="AR73">
        <v>10.7616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3867.7071259999989</v>
      </c>
    </row>
    <row r="74" spans="1:53">
      <c r="A74" t="s">
        <v>116</v>
      </c>
      <c r="B74">
        <v>0</v>
      </c>
      <c r="C74">
        <v>42.104999999999997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88.227999999999994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43.681199999999997</v>
      </c>
      <c r="AH74">
        <v>116.9545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0.76519999999999999</v>
      </c>
      <c r="AO74">
        <v>0</v>
      </c>
      <c r="AP74">
        <v>1.1529</v>
      </c>
      <c r="AQ74">
        <v>59.85</v>
      </c>
      <c r="AR74">
        <v>10.7616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3863.864125999999</v>
      </c>
    </row>
    <row r="75" spans="1:53">
      <c r="A75" t="s">
        <v>117</v>
      </c>
      <c r="B75">
        <v>0</v>
      </c>
      <c r="C75">
        <v>42.104999999999997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88.775999999999996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43.681199999999997</v>
      </c>
      <c r="AH75">
        <v>116.9545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0.76519999999999999</v>
      </c>
      <c r="AO75">
        <v>0</v>
      </c>
      <c r="AP75">
        <v>1.1529</v>
      </c>
      <c r="AQ75">
        <v>59.85</v>
      </c>
      <c r="AR75">
        <v>10.7616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3864.4121259999988</v>
      </c>
    </row>
    <row r="76" spans="1:53">
      <c r="A76" t="s">
        <v>118</v>
      </c>
      <c r="B76">
        <v>0</v>
      </c>
      <c r="C76">
        <v>42.104999999999997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88.775999999999996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43.681199999999997</v>
      </c>
      <c r="AH76">
        <v>116.9545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0.76519999999999999</v>
      </c>
      <c r="AO76">
        <v>0</v>
      </c>
      <c r="AP76">
        <v>1.1529</v>
      </c>
      <c r="AQ76">
        <v>59.85</v>
      </c>
      <c r="AR76">
        <v>10.7616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3843.2015699999988</v>
      </c>
    </row>
    <row r="77" spans="1:53">
      <c r="A77" t="s">
        <v>119</v>
      </c>
      <c r="B77">
        <v>0</v>
      </c>
      <c r="C77">
        <v>42.104999999999997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88.775999999999996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0</v>
      </c>
      <c r="Y77">
        <v>691.74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43.681199999999997</v>
      </c>
      <c r="AH77">
        <v>116.9545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0.76519999999999999</v>
      </c>
      <c r="AO77">
        <v>0</v>
      </c>
      <c r="AP77">
        <v>1.1529</v>
      </c>
      <c r="AQ77">
        <v>59.85</v>
      </c>
      <c r="AR77">
        <v>10.089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3842.5289699999989</v>
      </c>
    </row>
    <row r="78" spans="1:53">
      <c r="A78" t="s">
        <v>120</v>
      </c>
      <c r="B78">
        <v>0</v>
      </c>
      <c r="C78">
        <v>42.104999999999997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88.775999999999996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0</v>
      </c>
      <c r="Y78">
        <v>691.74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43.681199999999997</v>
      </c>
      <c r="AH78">
        <v>116.9545</v>
      </c>
      <c r="AI78">
        <v>16.548999999999999</v>
      </c>
      <c r="AJ78">
        <v>0</v>
      </c>
      <c r="AK78">
        <v>52.663499999999999</v>
      </c>
      <c r="AL78">
        <v>53.451999999999998</v>
      </c>
      <c r="AM78">
        <v>0</v>
      </c>
      <c r="AN78">
        <v>0.76519999999999999</v>
      </c>
      <c r="AO78">
        <v>0</v>
      </c>
      <c r="AP78">
        <v>1.1529</v>
      </c>
      <c r="AQ78">
        <v>59.85</v>
      </c>
      <c r="AR78">
        <v>10.089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3828.4159699999987</v>
      </c>
    </row>
    <row r="79" spans="1:53">
      <c r="A79" t="s">
        <v>121</v>
      </c>
      <c r="B79">
        <v>0</v>
      </c>
      <c r="C79">
        <v>42.42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88.775999999999996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0</v>
      </c>
      <c r="Y79">
        <v>691.74</v>
      </c>
      <c r="Z79">
        <v>13.1076</v>
      </c>
      <c r="AA79">
        <v>19.75</v>
      </c>
      <c r="AB79">
        <v>13.17004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43.681199999999997</v>
      </c>
      <c r="AH79">
        <v>93.563599999999994</v>
      </c>
      <c r="AI79">
        <v>2.5459999999999998</v>
      </c>
      <c r="AJ79">
        <v>0</v>
      </c>
      <c r="AK79">
        <v>52.663499999999999</v>
      </c>
      <c r="AL79">
        <v>23.24</v>
      </c>
      <c r="AM79">
        <v>0</v>
      </c>
      <c r="AN79">
        <v>0.76519999999999999</v>
      </c>
      <c r="AO79">
        <v>0</v>
      </c>
      <c r="AP79">
        <v>1.1529</v>
      </c>
      <c r="AQ79">
        <v>59.85</v>
      </c>
      <c r="AR79">
        <v>10.089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3694.9261139999994</v>
      </c>
    </row>
    <row r="80" spans="1:53">
      <c r="A80" t="s">
        <v>122</v>
      </c>
      <c r="B80">
        <v>0</v>
      </c>
      <c r="C80">
        <v>42.42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0</v>
      </c>
      <c r="Y80">
        <v>691.74</v>
      </c>
      <c r="Z80">
        <v>6.5537999999999998</v>
      </c>
      <c r="AA80">
        <v>6.32</v>
      </c>
      <c r="AB80">
        <v>13.17004</v>
      </c>
      <c r="AC80">
        <v>19.35568</v>
      </c>
      <c r="AD80">
        <v>9.1149000000000004</v>
      </c>
      <c r="AE80">
        <v>3.8490000000000002</v>
      </c>
      <c r="AF80">
        <v>8.8740000000000006</v>
      </c>
      <c r="AG80">
        <v>43.681199999999997</v>
      </c>
      <c r="AH80">
        <v>70.172700000000006</v>
      </c>
      <c r="AI80">
        <v>0</v>
      </c>
      <c r="AJ80">
        <v>0</v>
      </c>
      <c r="AK80">
        <v>52.663499999999999</v>
      </c>
      <c r="AL80">
        <v>10.458</v>
      </c>
      <c r="AM80">
        <v>0</v>
      </c>
      <c r="AN80">
        <v>0.76519999999999999</v>
      </c>
      <c r="AO80">
        <v>0</v>
      </c>
      <c r="AP80">
        <v>1.1529</v>
      </c>
      <c r="AQ80">
        <v>59.85</v>
      </c>
      <c r="AR80">
        <v>10.089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3616.6050420000006</v>
      </c>
    </row>
    <row r="81" spans="1:53">
      <c r="A81" t="s">
        <v>123</v>
      </c>
      <c r="B81">
        <v>0</v>
      </c>
      <c r="C81">
        <v>42.42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0</v>
      </c>
      <c r="Y81">
        <v>691.74</v>
      </c>
      <c r="Z81">
        <v>6.5537999999999998</v>
      </c>
      <c r="AA81">
        <v>0</v>
      </c>
      <c r="AB81">
        <v>13.17004</v>
      </c>
      <c r="AC81">
        <v>9.6778399999999998</v>
      </c>
      <c r="AD81">
        <v>0</v>
      </c>
      <c r="AE81">
        <v>3.8490000000000002</v>
      </c>
      <c r="AF81">
        <v>8.8740000000000006</v>
      </c>
      <c r="AG81">
        <v>43.681199999999997</v>
      </c>
      <c r="AH81">
        <v>46.781799999999997</v>
      </c>
      <c r="AI81">
        <v>0</v>
      </c>
      <c r="AJ81">
        <v>0</v>
      </c>
      <c r="AK81">
        <v>52.663499999999999</v>
      </c>
      <c r="AL81">
        <v>10.458</v>
      </c>
      <c r="AM81">
        <v>0</v>
      </c>
      <c r="AN81">
        <v>0.76519999999999999</v>
      </c>
      <c r="AO81">
        <v>0</v>
      </c>
      <c r="AP81">
        <v>1.1529</v>
      </c>
      <c r="AQ81">
        <v>59.85</v>
      </c>
      <c r="AR81">
        <v>12.1068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3570.1192020000003</v>
      </c>
    </row>
    <row r="82" spans="1:53">
      <c r="A82" t="s">
        <v>124</v>
      </c>
      <c r="B82">
        <v>0</v>
      </c>
      <c r="C82">
        <v>42.42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0</v>
      </c>
      <c r="Y82">
        <v>691.74</v>
      </c>
      <c r="Z82">
        <v>6.5537999999999998</v>
      </c>
      <c r="AA82">
        <v>0</v>
      </c>
      <c r="AB82">
        <v>13.17004</v>
      </c>
      <c r="AC82">
        <v>9.6778399999999998</v>
      </c>
      <c r="AD82">
        <v>0</v>
      </c>
      <c r="AE82">
        <v>3.8490000000000002</v>
      </c>
      <c r="AF82">
        <v>8.8740000000000006</v>
      </c>
      <c r="AG82">
        <v>43.681199999999997</v>
      </c>
      <c r="AH82">
        <v>23.390899999999998</v>
      </c>
      <c r="AI82">
        <v>0</v>
      </c>
      <c r="AJ82">
        <v>0</v>
      </c>
      <c r="AK82">
        <v>52.663499999999999</v>
      </c>
      <c r="AL82">
        <v>10.458</v>
      </c>
      <c r="AM82">
        <v>0</v>
      </c>
      <c r="AN82">
        <v>0.76519999999999999</v>
      </c>
      <c r="AO82">
        <v>0</v>
      </c>
      <c r="AP82">
        <v>1.1529</v>
      </c>
      <c r="AQ82">
        <v>59.85</v>
      </c>
      <c r="AR82">
        <v>12.1068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3546.728302</v>
      </c>
    </row>
    <row r="83" spans="1:53">
      <c r="A83" t="s">
        <v>125</v>
      </c>
      <c r="B83">
        <v>0</v>
      </c>
      <c r="C83">
        <v>42.42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0</v>
      </c>
      <c r="Y83">
        <v>691.74</v>
      </c>
      <c r="Z83">
        <v>6.5537999999999998</v>
      </c>
      <c r="AA83">
        <v>0</v>
      </c>
      <c r="AB83">
        <v>13.17004</v>
      </c>
      <c r="AC83">
        <v>9.6778399999999998</v>
      </c>
      <c r="AD83">
        <v>0</v>
      </c>
      <c r="AE83">
        <v>3.8490000000000002</v>
      </c>
      <c r="AF83">
        <v>8.8740000000000006</v>
      </c>
      <c r="AG83">
        <v>43.681199999999997</v>
      </c>
      <c r="AH83">
        <v>0</v>
      </c>
      <c r="AI83">
        <v>0</v>
      </c>
      <c r="AJ83">
        <v>0</v>
      </c>
      <c r="AK83">
        <v>52.663499999999999</v>
      </c>
      <c r="AL83">
        <v>10.458</v>
      </c>
      <c r="AM83">
        <v>0</v>
      </c>
      <c r="AN83">
        <v>0.76519999999999999</v>
      </c>
      <c r="AO83">
        <v>0</v>
      </c>
      <c r="AP83">
        <v>1.1529</v>
      </c>
      <c r="AQ83">
        <v>59.85</v>
      </c>
      <c r="AR83">
        <v>12.1068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3523.3374020000001</v>
      </c>
    </row>
    <row r="84" spans="1:53">
      <c r="A84" t="s">
        <v>126</v>
      </c>
      <c r="B84">
        <v>0</v>
      </c>
      <c r="C84">
        <v>42.42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0</v>
      </c>
      <c r="Y84">
        <v>691.74</v>
      </c>
      <c r="Z84">
        <v>6.5537999999999998</v>
      </c>
      <c r="AA84">
        <v>0</v>
      </c>
      <c r="AB84">
        <v>13.17004</v>
      </c>
      <c r="AC84">
        <v>9.6778399999999998</v>
      </c>
      <c r="AD84">
        <v>0</v>
      </c>
      <c r="AE84">
        <v>3.8490000000000002</v>
      </c>
      <c r="AF84">
        <v>8.8740000000000006</v>
      </c>
      <c r="AG84">
        <v>43.681199999999997</v>
      </c>
      <c r="AH84">
        <v>0</v>
      </c>
      <c r="AI84">
        <v>0</v>
      </c>
      <c r="AJ84">
        <v>0</v>
      </c>
      <c r="AK84">
        <v>52.663499999999999</v>
      </c>
      <c r="AL84">
        <v>10.458</v>
      </c>
      <c r="AM84">
        <v>0</v>
      </c>
      <c r="AN84">
        <v>0.76519999999999999</v>
      </c>
      <c r="AO84">
        <v>0</v>
      </c>
      <c r="AP84">
        <v>1.1529</v>
      </c>
      <c r="AQ84">
        <v>59.85</v>
      </c>
      <c r="AR84">
        <v>12.1068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3523.3374020000001</v>
      </c>
    </row>
    <row r="85" spans="1:53">
      <c r="A85" t="s">
        <v>127</v>
      </c>
      <c r="B85">
        <v>0</v>
      </c>
      <c r="C85">
        <v>42.42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0</v>
      </c>
      <c r="Y85">
        <v>691.74</v>
      </c>
      <c r="Z85">
        <v>6.38</v>
      </c>
      <c r="AA85">
        <v>0</v>
      </c>
      <c r="AB85">
        <v>13.17004</v>
      </c>
      <c r="AC85">
        <v>7.1310399999999996</v>
      </c>
      <c r="AD85">
        <v>0</v>
      </c>
      <c r="AE85">
        <v>3.8490000000000002</v>
      </c>
      <c r="AF85">
        <v>8.8740000000000006</v>
      </c>
      <c r="AG85">
        <v>43.681199999999997</v>
      </c>
      <c r="AH85">
        <v>0</v>
      </c>
      <c r="AI85">
        <v>0</v>
      </c>
      <c r="AJ85">
        <v>0</v>
      </c>
      <c r="AK85">
        <v>25.38</v>
      </c>
      <c r="AL85">
        <v>10.458</v>
      </c>
      <c r="AM85">
        <v>0</v>
      </c>
      <c r="AN85">
        <v>0.76519999999999999</v>
      </c>
      <c r="AO85">
        <v>0</v>
      </c>
      <c r="AP85">
        <v>1.1529</v>
      </c>
      <c r="AQ85">
        <v>59.85</v>
      </c>
      <c r="AR85">
        <v>12.1068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3493.3333020000005</v>
      </c>
    </row>
    <row r="86" spans="1:53">
      <c r="A86" t="s">
        <v>128</v>
      </c>
      <c r="B86">
        <v>0</v>
      </c>
      <c r="C86">
        <v>42.42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0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43.681199999999997</v>
      </c>
      <c r="AH86">
        <v>0</v>
      </c>
      <c r="AI86">
        <v>0</v>
      </c>
      <c r="AJ86">
        <v>0</v>
      </c>
      <c r="AK86">
        <v>25.38</v>
      </c>
      <c r="AL86">
        <v>10.458</v>
      </c>
      <c r="AM86">
        <v>0</v>
      </c>
      <c r="AN86">
        <v>0.76519999999999999</v>
      </c>
      <c r="AO86">
        <v>0</v>
      </c>
      <c r="AP86">
        <v>1.1529</v>
      </c>
      <c r="AQ86">
        <v>45.738</v>
      </c>
      <c r="AR86">
        <v>12.1068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3452.5402220000001</v>
      </c>
    </row>
    <row r="87" spans="1:53">
      <c r="A87" t="s">
        <v>129</v>
      </c>
      <c r="B87">
        <v>0</v>
      </c>
      <c r="C87">
        <v>42.734999999999999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0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43.681199999999997</v>
      </c>
      <c r="AH87">
        <v>0</v>
      </c>
      <c r="AI87">
        <v>0</v>
      </c>
      <c r="AJ87">
        <v>0</v>
      </c>
      <c r="AK87">
        <v>25.38</v>
      </c>
      <c r="AL87">
        <v>10.458</v>
      </c>
      <c r="AM87">
        <v>0</v>
      </c>
      <c r="AN87">
        <v>0.76519999999999999</v>
      </c>
      <c r="AO87">
        <v>0</v>
      </c>
      <c r="AP87">
        <v>1.1529</v>
      </c>
      <c r="AQ87">
        <v>30.492000000000001</v>
      </c>
      <c r="AR87">
        <v>14.7972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3440.299622</v>
      </c>
    </row>
    <row r="88" spans="1:53">
      <c r="A88" t="s">
        <v>130</v>
      </c>
      <c r="B88">
        <v>0</v>
      </c>
      <c r="C88">
        <v>42.734999999999999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0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43.681199999999997</v>
      </c>
      <c r="AH88">
        <v>0</v>
      </c>
      <c r="AI88">
        <v>0</v>
      </c>
      <c r="AJ88">
        <v>0</v>
      </c>
      <c r="AK88">
        <v>25.38</v>
      </c>
      <c r="AL88">
        <v>10.458</v>
      </c>
      <c r="AM88">
        <v>0</v>
      </c>
      <c r="AN88">
        <v>0.76519999999999999</v>
      </c>
      <c r="AO88">
        <v>0</v>
      </c>
      <c r="AP88">
        <v>1.1529</v>
      </c>
      <c r="AQ88">
        <v>15.246</v>
      </c>
      <c r="AR88">
        <v>14.7972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3425.0536219999999</v>
      </c>
    </row>
    <row r="89" spans="1:53">
      <c r="A89" t="s">
        <v>131</v>
      </c>
      <c r="B89">
        <v>0</v>
      </c>
      <c r="C89">
        <v>42.734999999999999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25.38</v>
      </c>
      <c r="AL89">
        <v>10.458</v>
      </c>
      <c r="AM89">
        <v>0</v>
      </c>
      <c r="AN89">
        <v>0.76519999999999999</v>
      </c>
      <c r="AO89">
        <v>0</v>
      </c>
      <c r="AP89">
        <v>1.1529</v>
      </c>
      <c r="AQ89">
        <v>6.93</v>
      </c>
      <c r="AR89">
        <v>14.7972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3416.7376219999996</v>
      </c>
    </row>
    <row r="90" spans="1:53">
      <c r="A90" t="s">
        <v>132</v>
      </c>
      <c r="B90">
        <v>0</v>
      </c>
      <c r="C90">
        <v>42.734999999999999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25.38</v>
      </c>
      <c r="AL90">
        <v>10.458</v>
      </c>
      <c r="AM90">
        <v>0</v>
      </c>
      <c r="AN90">
        <v>0.76519999999999999</v>
      </c>
      <c r="AO90">
        <v>0</v>
      </c>
      <c r="AP90">
        <v>1.1529</v>
      </c>
      <c r="AQ90">
        <v>0</v>
      </c>
      <c r="AR90">
        <v>14.7972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3409.8076219999998</v>
      </c>
    </row>
    <row r="91" spans="1:53">
      <c r="A91" t="s">
        <v>133</v>
      </c>
      <c r="B91">
        <v>0</v>
      </c>
      <c r="C91">
        <v>42.734999999999999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89.323999999999998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25.38</v>
      </c>
      <c r="AL91">
        <v>10.458</v>
      </c>
      <c r="AM91">
        <v>0</v>
      </c>
      <c r="AN91">
        <v>0.76519999999999999</v>
      </c>
      <c r="AO91">
        <v>0</v>
      </c>
      <c r="AP91">
        <v>1.4091</v>
      </c>
      <c r="AQ91">
        <v>0</v>
      </c>
      <c r="AR91">
        <v>10.089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3405.9036219999994</v>
      </c>
    </row>
    <row r="92" spans="1:53">
      <c r="A92" t="s">
        <v>134</v>
      </c>
      <c r="B92">
        <v>0</v>
      </c>
      <c r="C92">
        <v>42.734999999999999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89.323999999999998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25.38</v>
      </c>
      <c r="AL92">
        <v>10.458</v>
      </c>
      <c r="AM92">
        <v>0</v>
      </c>
      <c r="AN92">
        <v>0.76519999999999999</v>
      </c>
      <c r="AO92">
        <v>0</v>
      </c>
      <c r="AP92">
        <v>1.4091</v>
      </c>
      <c r="AQ92">
        <v>0</v>
      </c>
      <c r="AR92">
        <v>10.089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3405.9036219999994</v>
      </c>
    </row>
    <row r="93" spans="1:53">
      <c r="A93" t="s">
        <v>135</v>
      </c>
      <c r="B93">
        <v>0</v>
      </c>
      <c r="C93">
        <v>42.734999999999999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89.323999999999998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25.38</v>
      </c>
      <c r="AL93">
        <v>10.458</v>
      </c>
      <c r="AM93">
        <v>0</v>
      </c>
      <c r="AN93">
        <v>0.76519999999999999</v>
      </c>
      <c r="AO93">
        <v>0</v>
      </c>
      <c r="AP93">
        <v>1.4091</v>
      </c>
      <c r="AQ93">
        <v>0</v>
      </c>
      <c r="AR93">
        <v>14.7972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3410.6118219999994</v>
      </c>
    </row>
    <row r="94" spans="1:53">
      <c r="A94" t="s">
        <v>136</v>
      </c>
      <c r="B94">
        <v>0</v>
      </c>
      <c r="C94">
        <v>42.734999999999999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89.323999999999998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25.38</v>
      </c>
      <c r="AL94">
        <v>10.458</v>
      </c>
      <c r="AM94">
        <v>0</v>
      </c>
      <c r="AN94">
        <v>0.76519999999999999</v>
      </c>
      <c r="AO94">
        <v>0</v>
      </c>
      <c r="AP94">
        <v>1.4091</v>
      </c>
      <c r="AQ94">
        <v>0</v>
      </c>
      <c r="AR94">
        <v>14.7972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3410.6118219999994</v>
      </c>
    </row>
    <row r="95" spans="1:53">
      <c r="A95" t="s">
        <v>137</v>
      </c>
      <c r="B95">
        <v>0</v>
      </c>
      <c r="C95">
        <v>42.734999999999999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89.323999999999998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135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43.681199999999997</v>
      </c>
      <c r="AH95">
        <v>0</v>
      </c>
      <c r="AI95">
        <v>0</v>
      </c>
      <c r="AJ95">
        <v>0</v>
      </c>
      <c r="AK95">
        <v>25.38</v>
      </c>
      <c r="AL95">
        <v>10.458</v>
      </c>
      <c r="AM95">
        <v>0</v>
      </c>
      <c r="AN95">
        <v>0.76519999999999999</v>
      </c>
      <c r="AO95">
        <v>0</v>
      </c>
      <c r="AP95">
        <v>1.4091</v>
      </c>
      <c r="AQ95">
        <v>0</v>
      </c>
      <c r="AR95">
        <v>14.7972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3406.2993219999994</v>
      </c>
    </row>
    <row r="96" spans="1:53">
      <c r="A96" t="s">
        <v>138</v>
      </c>
      <c r="B96">
        <v>0</v>
      </c>
      <c r="C96">
        <v>42.734999999999999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89.323999999999998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135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43.681199999999997</v>
      </c>
      <c r="AH96">
        <v>0</v>
      </c>
      <c r="AI96">
        <v>0</v>
      </c>
      <c r="AJ96">
        <v>0</v>
      </c>
      <c r="AK96">
        <v>25.38</v>
      </c>
      <c r="AL96">
        <v>10.458</v>
      </c>
      <c r="AM96">
        <v>0</v>
      </c>
      <c r="AN96">
        <v>0.76519999999999999</v>
      </c>
      <c r="AO96">
        <v>0</v>
      </c>
      <c r="AP96">
        <v>1.4091</v>
      </c>
      <c r="AQ96">
        <v>0</v>
      </c>
      <c r="AR96">
        <v>14.7972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3406.2993219999994</v>
      </c>
    </row>
    <row r="97" spans="1:53">
      <c r="A97" t="s">
        <v>139</v>
      </c>
      <c r="B97">
        <v>0</v>
      </c>
      <c r="C97">
        <v>42.734999999999999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89.323999999999998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135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43.681199999999997</v>
      </c>
      <c r="AH97">
        <v>0</v>
      </c>
      <c r="AI97">
        <v>0</v>
      </c>
      <c r="AJ97">
        <v>0</v>
      </c>
      <c r="AK97">
        <v>25.38</v>
      </c>
      <c r="AL97">
        <v>10.458</v>
      </c>
      <c r="AM97">
        <v>0</v>
      </c>
      <c r="AN97">
        <v>0.76519999999999999</v>
      </c>
      <c r="AO97">
        <v>0</v>
      </c>
      <c r="AP97">
        <v>1.4091</v>
      </c>
      <c r="AQ97">
        <v>0</v>
      </c>
      <c r="AR97">
        <v>16.142399999999999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3407.6445219999996</v>
      </c>
    </row>
    <row r="98" spans="1:53">
      <c r="A98" t="s">
        <v>140</v>
      </c>
      <c r="B98">
        <v>0</v>
      </c>
      <c r="C98">
        <v>42.734999999999999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89.323999999999998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135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43.681199999999997</v>
      </c>
      <c r="AH98">
        <v>0</v>
      </c>
      <c r="AI98">
        <v>0</v>
      </c>
      <c r="AJ98">
        <v>0</v>
      </c>
      <c r="AK98">
        <v>25.38</v>
      </c>
      <c r="AL98">
        <v>10.458</v>
      </c>
      <c r="AM98">
        <v>0</v>
      </c>
      <c r="AN98">
        <v>0.76519999999999999</v>
      </c>
      <c r="AO98">
        <v>0</v>
      </c>
      <c r="AP98">
        <v>1.4091</v>
      </c>
      <c r="AQ98">
        <v>0</v>
      </c>
      <c r="AR98">
        <v>16.142399999999999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3407.6445219999996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1.0199437500000013</v>
      </c>
      <c r="D99">
        <f t="shared" si="2"/>
        <v>0</v>
      </c>
      <c r="E99">
        <f t="shared" si="2"/>
        <v>0</v>
      </c>
      <c r="F99">
        <f t="shared" si="2"/>
        <v>1.6664669999999979</v>
      </c>
      <c r="G99">
        <f t="shared" si="2"/>
        <v>0</v>
      </c>
      <c r="H99">
        <f t="shared" si="2"/>
        <v>0</v>
      </c>
      <c r="I99">
        <f t="shared" si="2"/>
        <v>2.1388439999999993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3.3107812499999998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7.3686800000000011E-2</v>
      </c>
      <c r="AA99">
        <f t="shared" si="2"/>
        <v>0.15799210000000005</v>
      </c>
      <c r="AB99">
        <f t="shared" si="2"/>
        <v>0.14487043999999991</v>
      </c>
      <c r="AC99">
        <f t="shared" si="2"/>
        <v>0.10823900000000002</v>
      </c>
      <c r="AD99">
        <f t="shared" si="2"/>
        <v>0.12327307799999995</v>
      </c>
      <c r="AE99">
        <f t="shared" si="2"/>
        <v>0.21806381200000025</v>
      </c>
      <c r="AF99">
        <f t="shared" si="2"/>
        <v>0.25172580000000017</v>
      </c>
      <c r="AG99">
        <f t="shared" si="2"/>
        <v>1.0483488000000001</v>
      </c>
      <c r="AH99">
        <f t="shared" si="2"/>
        <v>0.60608000000000017</v>
      </c>
      <c r="AI99">
        <f t="shared" si="2"/>
        <v>5.219300000000001E-2</v>
      </c>
      <c r="AJ99">
        <f t="shared" si="2"/>
        <v>0</v>
      </c>
      <c r="AK99">
        <f t="shared" si="2"/>
        <v>1.1684317500000017</v>
      </c>
      <c r="AL99">
        <f t="shared" si="2"/>
        <v>0.36835400000000013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4.6756499999999937E-2</v>
      </c>
      <c r="AQ99">
        <f t="shared" si="2"/>
        <v>0.4542299999999998</v>
      </c>
      <c r="AR99">
        <f t="shared" si="2"/>
        <v>0.34030196999999984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84.369490777999914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368</v>
      </c>
      <c r="AU2" s="169"/>
      <c r="AV2" s="199" t="s">
        <v>375</v>
      </c>
      <c r="AW2" s="199" t="s">
        <v>376</v>
      </c>
      <c r="AX2" s="199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376.24654099999998</v>
      </c>
      <c r="L3">
        <v>328</v>
      </c>
      <c r="M3">
        <v>67.2256</v>
      </c>
      <c r="N3">
        <v>118.125</v>
      </c>
      <c r="O3">
        <v>61.83</v>
      </c>
      <c r="P3">
        <v>96.906000000000006</v>
      </c>
      <c r="Q3">
        <v>11.48033</v>
      </c>
      <c r="R3">
        <v>21.954794</v>
      </c>
      <c r="S3">
        <v>13.476725</v>
      </c>
      <c r="T3">
        <v>0</v>
      </c>
      <c r="U3">
        <v>418.77</v>
      </c>
      <c r="V3">
        <v>10.627572000000001</v>
      </c>
      <c r="W3">
        <v>20.785599999999999</v>
      </c>
      <c r="X3">
        <v>77.470100000000002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43.681199999999997</v>
      </c>
      <c r="AH3">
        <v>0</v>
      </c>
      <c r="AI3">
        <v>0</v>
      </c>
      <c r="AJ3">
        <v>0</v>
      </c>
      <c r="AK3">
        <v>52.663499999999999</v>
      </c>
      <c r="AL3">
        <v>10.458</v>
      </c>
      <c r="AM3">
        <v>0</v>
      </c>
      <c r="AN3">
        <v>0.76519999999999999</v>
      </c>
      <c r="AO3">
        <v>0</v>
      </c>
      <c r="AP3">
        <v>2.5619999999999998</v>
      </c>
      <c r="AQ3">
        <v>0</v>
      </c>
      <c r="AR3">
        <v>48.576000000000001</v>
      </c>
      <c r="AS3">
        <v>24.48264</v>
      </c>
      <c r="AT3">
        <v>12.768229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1829.1130310000001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376.24424900000002</v>
      </c>
      <c r="L4">
        <v>328</v>
      </c>
      <c r="M4">
        <v>43.2256</v>
      </c>
      <c r="N4">
        <v>118.125</v>
      </c>
      <c r="O4">
        <v>61.83</v>
      </c>
      <c r="P4">
        <v>83.906000000000006</v>
      </c>
      <c r="Q4">
        <v>11.48033</v>
      </c>
      <c r="R4">
        <v>21.954794</v>
      </c>
      <c r="S4">
        <v>13.476725</v>
      </c>
      <c r="T4">
        <v>0</v>
      </c>
      <c r="U4">
        <v>418.77</v>
      </c>
      <c r="V4">
        <v>10.627572000000001</v>
      </c>
      <c r="W4">
        <v>20.785599999999999</v>
      </c>
      <c r="X4">
        <v>77.470100000000002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43.681199999999997</v>
      </c>
      <c r="AH4">
        <v>0</v>
      </c>
      <c r="AI4">
        <v>0</v>
      </c>
      <c r="AJ4">
        <v>0</v>
      </c>
      <c r="AK4">
        <v>52.663499999999999</v>
      </c>
      <c r="AL4">
        <v>10.458</v>
      </c>
      <c r="AM4">
        <v>0</v>
      </c>
      <c r="AN4">
        <v>0.76519999999999999</v>
      </c>
      <c r="AO4">
        <v>0</v>
      </c>
      <c r="AP4">
        <v>2.5619999999999998</v>
      </c>
      <c r="AQ4">
        <v>0</v>
      </c>
      <c r="AR4">
        <v>48.576000000000001</v>
      </c>
      <c r="AS4">
        <v>24.48264</v>
      </c>
      <c r="AT4">
        <v>13.760748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1793.1032580000003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376.24654099999998</v>
      </c>
      <c r="L5">
        <v>328</v>
      </c>
      <c r="M5">
        <v>43.2256</v>
      </c>
      <c r="N5">
        <v>96.247299999999996</v>
      </c>
      <c r="O5">
        <v>61.83</v>
      </c>
      <c r="P5">
        <v>83.906000000000006</v>
      </c>
      <c r="Q5">
        <v>11.48033</v>
      </c>
      <c r="R5">
        <v>21.954794</v>
      </c>
      <c r="S5">
        <v>13.476725</v>
      </c>
      <c r="T5">
        <v>0</v>
      </c>
      <c r="U5">
        <v>418.77</v>
      </c>
      <c r="V5">
        <v>11.060259</v>
      </c>
      <c r="W5">
        <v>20.785599999999999</v>
      </c>
      <c r="X5">
        <v>77.470100000000002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43.681199999999997</v>
      </c>
      <c r="AH5">
        <v>0</v>
      </c>
      <c r="AI5">
        <v>0</v>
      </c>
      <c r="AJ5">
        <v>0</v>
      </c>
      <c r="AK5">
        <v>52.663499999999999</v>
      </c>
      <c r="AL5">
        <v>10.458</v>
      </c>
      <c r="AM5">
        <v>0</v>
      </c>
      <c r="AN5">
        <v>0.76519999999999999</v>
      </c>
      <c r="AO5">
        <v>0</v>
      </c>
      <c r="AP5">
        <v>2.5619999999999998</v>
      </c>
      <c r="AQ5">
        <v>0</v>
      </c>
      <c r="AR5">
        <v>13.247999999999999</v>
      </c>
      <c r="AS5">
        <v>24.48264</v>
      </c>
      <c r="AT5">
        <v>13.502154000000001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1736.0739430000001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376.24424900000002</v>
      </c>
      <c r="L6">
        <v>328</v>
      </c>
      <c r="M6">
        <v>43.2256</v>
      </c>
      <c r="N6">
        <v>81.247299999999996</v>
      </c>
      <c r="O6">
        <v>51.189500000000002</v>
      </c>
      <c r="P6">
        <v>83.906000000000006</v>
      </c>
      <c r="Q6">
        <v>11.48033</v>
      </c>
      <c r="R6">
        <v>21.954794</v>
      </c>
      <c r="S6">
        <v>13.476725</v>
      </c>
      <c r="T6">
        <v>0</v>
      </c>
      <c r="U6">
        <v>418.77</v>
      </c>
      <c r="V6">
        <v>11.060259</v>
      </c>
      <c r="W6">
        <v>20.785599999999999</v>
      </c>
      <c r="X6">
        <v>77.470100000000002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43.681199999999997</v>
      </c>
      <c r="AH6">
        <v>0</v>
      </c>
      <c r="AI6">
        <v>0</v>
      </c>
      <c r="AJ6">
        <v>0</v>
      </c>
      <c r="AK6">
        <v>52.663499999999999</v>
      </c>
      <c r="AL6">
        <v>10.458</v>
      </c>
      <c r="AM6">
        <v>0</v>
      </c>
      <c r="AN6">
        <v>0.76519999999999999</v>
      </c>
      <c r="AO6">
        <v>0</v>
      </c>
      <c r="AP6">
        <v>2.5619999999999998</v>
      </c>
      <c r="AQ6">
        <v>0</v>
      </c>
      <c r="AR6">
        <v>6.6239999999999997</v>
      </c>
      <c r="AS6">
        <v>24.48264</v>
      </c>
      <c r="AT6">
        <v>12.76333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1703.068327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376.10055599999998</v>
      </c>
      <c r="L7">
        <v>328</v>
      </c>
      <c r="M7">
        <v>43.2256</v>
      </c>
      <c r="N7">
        <v>81.247299999999996</v>
      </c>
      <c r="O7">
        <v>35.189500000000002</v>
      </c>
      <c r="P7">
        <v>83.906000000000006</v>
      </c>
      <c r="Q7">
        <v>11.48033</v>
      </c>
      <c r="R7">
        <v>21.555257999999998</v>
      </c>
      <c r="S7">
        <v>13.476725</v>
      </c>
      <c r="T7">
        <v>0</v>
      </c>
      <c r="U7">
        <v>418.77</v>
      </c>
      <c r="V7">
        <v>11.060259</v>
      </c>
      <c r="W7">
        <v>20.785599999999999</v>
      </c>
      <c r="X7">
        <v>77.470100000000002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43.681199999999997</v>
      </c>
      <c r="AH7">
        <v>0</v>
      </c>
      <c r="AI7">
        <v>0</v>
      </c>
      <c r="AJ7">
        <v>0</v>
      </c>
      <c r="AK7">
        <v>52.663499999999999</v>
      </c>
      <c r="AL7">
        <v>10.458</v>
      </c>
      <c r="AM7">
        <v>0</v>
      </c>
      <c r="AN7">
        <v>0.76519999999999999</v>
      </c>
      <c r="AO7">
        <v>0</v>
      </c>
      <c r="AP7">
        <v>2.5619999999999998</v>
      </c>
      <c r="AQ7">
        <v>0</v>
      </c>
      <c r="AR7">
        <v>8.8320000000000007</v>
      </c>
      <c r="AS7">
        <v>24.48264</v>
      </c>
      <c r="AT7">
        <v>13.760748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1689.7305160000001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376.09801199999998</v>
      </c>
      <c r="L8">
        <v>328</v>
      </c>
      <c r="M8">
        <v>43.2256</v>
      </c>
      <c r="N8">
        <v>81.247299999999996</v>
      </c>
      <c r="O8">
        <v>35.189500000000002</v>
      </c>
      <c r="P8">
        <v>83.906000000000006</v>
      </c>
      <c r="Q8">
        <v>11.48033</v>
      </c>
      <c r="R8">
        <v>21.555257999999998</v>
      </c>
      <c r="S8">
        <v>13.476725</v>
      </c>
      <c r="T8">
        <v>0</v>
      </c>
      <c r="U8">
        <v>418.77</v>
      </c>
      <c r="V8">
        <v>11.060259</v>
      </c>
      <c r="W8">
        <v>20.785599999999999</v>
      </c>
      <c r="X8">
        <v>77.470100000000002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43.681199999999997</v>
      </c>
      <c r="AH8">
        <v>0</v>
      </c>
      <c r="AI8">
        <v>0</v>
      </c>
      <c r="AJ8">
        <v>0</v>
      </c>
      <c r="AK8">
        <v>52.663499999999999</v>
      </c>
      <c r="AL8">
        <v>10.458</v>
      </c>
      <c r="AM8">
        <v>0</v>
      </c>
      <c r="AN8">
        <v>0.76519999999999999</v>
      </c>
      <c r="AO8">
        <v>0</v>
      </c>
      <c r="AP8">
        <v>2.5619999999999998</v>
      </c>
      <c r="AQ8">
        <v>0</v>
      </c>
      <c r="AR8">
        <v>8.8320000000000007</v>
      </c>
      <c r="AS8">
        <v>10.089</v>
      </c>
      <c r="AT8">
        <v>10.255886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1671.8294699999997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376.10055599999998</v>
      </c>
      <c r="L9">
        <v>328</v>
      </c>
      <c r="M9">
        <v>43.2256</v>
      </c>
      <c r="N9">
        <v>81.247299999999996</v>
      </c>
      <c r="O9">
        <v>35.189500000000002</v>
      </c>
      <c r="P9">
        <v>83.906000000000006</v>
      </c>
      <c r="Q9">
        <v>11.48033</v>
      </c>
      <c r="R9">
        <v>21.555257999999998</v>
      </c>
      <c r="S9">
        <v>13.476725</v>
      </c>
      <c r="T9">
        <v>0</v>
      </c>
      <c r="U9">
        <v>418.77</v>
      </c>
      <c r="V9">
        <v>11.060259</v>
      </c>
      <c r="W9">
        <v>20.828866000000001</v>
      </c>
      <c r="X9">
        <v>77.683182000000002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43.681199999999997</v>
      </c>
      <c r="AH9">
        <v>0</v>
      </c>
      <c r="AI9">
        <v>0</v>
      </c>
      <c r="AJ9">
        <v>0</v>
      </c>
      <c r="AK9">
        <v>52.663499999999999</v>
      </c>
      <c r="AL9">
        <v>10.458</v>
      </c>
      <c r="AM9">
        <v>0</v>
      </c>
      <c r="AN9">
        <v>0.76519999999999999</v>
      </c>
      <c r="AO9">
        <v>0</v>
      </c>
      <c r="AP9">
        <v>2.5619999999999998</v>
      </c>
      <c r="AQ9">
        <v>0</v>
      </c>
      <c r="AR9">
        <v>8.8320000000000007</v>
      </c>
      <c r="AS9">
        <v>10.089</v>
      </c>
      <c r="AT9">
        <v>13.760748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1675.593224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376.09801199999998</v>
      </c>
      <c r="L10">
        <v>328</v>
      </c>
      <c r="M10">
        <v>43.2256</v>
      </c>
      <c r="N10">
        <v>81.247299999999996</v>
      </c>
      <c r="O10">
        <v>35.189500000000002</v>
      </c>
      <c r="P10">
        <v>83.906000000000006</v>
      </c>
      <c r="Q10">
        <v>11.48033</v>
      </c>
      <c r="R10">
        <v>21.555257999999998</v>
      </c>
      <c r="S10">
        <v>13.476725</v>
      </c>
      <c r="T10">
        <v>0</v>
      </c>
      <c r="U10">
        <v>418.77</v>
      </c>
      <c r="V10">
        <v>11.060259</v>
      </c>
      <c r="W10">
        <v>20.785599999999999</v>
      </c>
      <c r="X10">
        <v>77.683182000000002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43.681199999999997</v>
      </c>
      <c r="AH10">
        <v>0</v>
      </c>
      <c r="AI10">
        <v>0</v>
      </c>
      <c r="AJ10">
        <v>0</v>
      </c>
      <c r="AK10">
        <v>52.663499999999999</v>
      </c>
      <c r="AL10">
        <v>10.458</v>
      </c>
      <c r="AM10">
        <v>0</v>
      </c>
      <c r="AN10">
        <v>0.76519999999999999</v>
      </c>
      <c r="AO10">
        <v>0</v>
      </c>
      <c r="AP10">
        <v>2.5619999999999998</v>
      </c>
      <c r="AQ10">
        <v>0</v>
      </c>
      <c r="AR10">
        <v>8.8320000000000007</v>
      </c>
      <c r="AS10">
        <v>10.089</v>
      </c>
      <c r="AT10">
        <v>13.760748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1675.5474139999999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376.24654099999998</v>
      </c>
      <c r="L11">
        <v>328</v>
      </c>
      <c r="M11">
        <v>43.2256</v>
      </c>
      <c r="N11">
        <v>80.667299999999997</v>
      </c>
      <c r="O11">
        <v>35.189500000000002</v>
      </c>
      <c r="P11">
        <v>84.6494</v>
      </c>
      <c r="Q11">
        <v>11.774932</v>
      </c>
      <c r="R11">
        <v>21.954794</v>
      </c>
      <c r="S11">
        <v>13.827349999999999</v>
      </c>
      <c r="T11">
        <v>0</v>
      </c>
      <c r="U11">
        <v>418.77</v>
      </c>
      <c r="V11">
        <v>11.060259</v>
      </c>
      <c r="W11">
        <v>20.785599999999999</v>
      </c>
      <c r="X11">
        <v>77.683182000000002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43.681199999999997</v>
      </c>
      <c r="AH11">
        <v>0</v>
      </c>
      <c r="AI11">
        <v>0</v>
      </c>
      <c r="AJ11">
        <v>0</v>
      </c>
      <c r="AK11">
        <v>52.663499999999999</v>
      </c>
      <c r="AL11">
        <v>10.458</v>
      </c>
      <c r="AM11">
        <v>0</v>
      </c>
      <c r="AN11">
        <v>0.76519999999999999</v>
      </c>
      <c r="AO11">
        <v>0</v>
      </c>
      <c r="AP11">
        <v>2.5619999999999998</v>
      </c>
      <c r="AQ11">
        <v>0</v>
      </c>
      <c r="AR11">
        <v>48.576000000000001</v>
      </c>
      <c r="AS11">
        <v>10.089</v>
      </c>
      <c r="AT11">
        <v>13.394477999999999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1716.2818360000001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376.24424900000002</v>
      </c>
      <c r="L12">
        <v>328</v>
      </c>
      <c r="M12">
        <v>43.2256</v>
      </c>
      <c r="N12">
        <v>80.667299999999997</v>
      </c>
      <c r="O12">
        <v>35.189500000000002</v>
      </c>
      <c r="P12">
        <v>84.6494</v>
      </c>
      <c r="Q12">
        <v>11.774932</v>
      </c>
      <c r="R12">
        <v>21.954794</v>
      </c>
      <c r="S12">
        <v>13.827349999999999</v>
      </c>
      <c r="T12">
        <v>0</v>
      </c>
      <c r="U12">
        <v>418.77</v>
      </c>
      <c r="V12">
        <v>11.060259</v>
      </c>
      <c r="W12">
        <v>20.785599999999999</v>
      </c>
      <c r="X12">
        <v>77.683182000000002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43.681199999999997</v>
      </c>
      <c r="AH12">
        <v>0</v>
      </c>
      <c r="AI12">
        <v>0</v>
      </c>
      <c r="AJ12">
        <v>0</v>
      </c>
      <c r="AK12">
        <v>52.663499999999999</v>
      </c>
      <c r="AL12">
        <v>10.458</v>
      </c>
      <c r="AM12">
        <v>0</v>
      </c>
      <c r="AN12">
        <v>0.76519999999999999</v>
      </c>
      <c r="AO12">
        <v>0</v>
      </c>
      <c r="AP12">
        <v>2.5619999999999998</v>
      </c>
      <c r="AQ12">
        <v>0</v>
      </c>
      <c r="AR12">
        <v>48.576000000000001</v>
      </c>
      <c r="AS12">
        <v>10.089</v>
      </c>
      <c r="AT12">
        <v>13.760748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1716.645814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376.24654099999998</v>
      </c>
      <c r="L13">
        <v>328</v>
      </c>
      <c r="M13">
        <v>43.2256</v>
      </c>
      <c r="N13">
        <v>78.247299999999996</v>
      </c>
      <c r="O13">
        <v>35.189500000000002</v>
      </c>
      <c r="P13">
        <v>84.6494</v>
      </c>
      <c r="Q13">
        <v>11.774932</v>
      </c>
      <c r="R13">
        <v>21.954794</v>
      </c>
      <c r="S13">
        <v>13.827349999999999</v>
      </c>
      <c r="T13">
        <v>0</v>
      </c>
      <c r="U13">
        <v>418.77</v>
      </c>
      <c r="V13">
        <v>9.5001739999999995</v>
      </c>
      <c r="W13">
        <v>20.785599999999999</v>
      </c>
      <c r="X13">
        <v>77.683182000000002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43.681199999999997</v>
      </c>
      <c r="AH13">
        <v>0</v>
      </c>
      <c r="AI13">
        <v>0</v>
      </c>
      <c r="AJ13">
        <v>0</v>
      </c>
      <c r="AK13">
        <v>52.663499999999999</v>
      </c>
      <c r="AL13">
        <v>10.458</v>
      </c>
      <c r="AM13">
        <v>0</v>
      </c>
      <c r="AN13">
        <v>0.76519999999999999</v>
      </c>
      <c r="AO13">
        <v>0</v>
      </c>
      <c r="AP13">
        <v>2.5619999999999998</v>
      </c>
      <c r="AQ13">
        <v>0</v>
      </c>
      <c r="AR13">
        <v>11.04</v>
      </c>
      <c r="AS13">
        <v>10.089</v>
      </c>
      <c r="AT13">
        <v>13.760748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1675.1320209999999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376.24424900000002</v>
      </c>
      <c r="L14">
        <v>328</v>
      </c>
      <c r="M14">
        <v>43.2256</v>
      </c>
      <c r="N14">
        <v>78.247299999999996</v>
      </c>
      <c r="O14">
        <v>35.189500000000002</v>
      </c>
      <c r="P14">
        <v>84.6494</v>
      </c>
      <c r="Q14">
        <v>11.774932</v>
      </c>
      <c r="R14">
        <v>21.954794</v>
      </c>
      <c r="S14">
        <v>13.827349999999999</v>
      </c>
      <c r="T14">
        <v>0</v>
      </c>
      <c r="U14">
        <v>418.77</v>
      </c>
      <c r="V14">
        <v>9.5001739999999995</v>
      </c>
      <c r="W14">
        <v>20.785599999999999</v>
      </c>
      <c r="X14">
        <v>77.683182000000002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43.681199999999997</v>
      </c>
      <c r="AH14">
        <v>0</v>
      </c>
      <c r="AI14">
        <v>0</v>
      </c>
      <c r="AJ14">
        <v>0</v>
      </c>
      <c r="AK14">
        <v>52.663499999999999</v>
      </c>
      <c r="AL14">
        <v>10.458</v>
      </c>
      <c r="AM14">
        <v>0</v>
      </c>
      <c r="AN14">
        <v>0.76519999999999999</v>
      </c>
      <c r="AO14">
        <v>0</v>
      </c>
      <c r="AP14">
        <v>2.5619999999999998</v>
      </c>
      <c r="AQ14">
        <v>0</v>
      </c>
      <c r="AR14">
        <v>8.8320000000000007</v>
      </c>
      <c r="AS14">
        <v>10.089</v>
      </c>
      <c r="AT14">
        <v>12.357547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1671.5185280000001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376.24654099999998</v>
      </c>
      <c r="L15">
        <v>328</v>
      </c>
      <c r="M15">
        <v>43.2256</v>
      </c>
      <c r="N15">
        <v>78.247299999999996</v>
      </c>
      <c r="O15">
        <v>35.189500000000002</v>
      </c>
      <c r="P15">
        <v>84.6494</v>
      </c>
      <c r="Q15">
        <v>11.774932</v>
      </c>
      <c r="R15">
        <v>21.954794</v>
      </c>
      <c r="S15">
        <v>13.827349999999999</v>
      </c>
      <c r="T15">
        <v>0</v>
      </c>
      <c r="U15">
        <v>418.77</v>
      </c>
      <c r="V15">
        <v>9.5001739999999995</v>
      </c>
      <c r="W15">
        <v>20.785599999999999</v>
      </c>
      <c r="X15">
        <v>77.896857999999995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43.681199999999997</v>
      </c>
      <c r="AH15">
        <v>0</v>
      </c>
      <c r="AI15">
        <v>0</v>
      </c>
      <c r="AJ15">
        <v>0</v>
      </c>
      <c r="AK15">
        <v>52.663499999999999</v>
      </c>
      <c r="AL15">
        <v>10.458</v>
      </c>
      <c r="AM15">
        <v>0</v>
      </c>
      <c r="AN15">
        <v>0.76519999999999999</v>
      </c>
      <c r="AO15">
        <v>0</v>
      </c>
      <c r="AP15">
        <v>6.4050000000000002</v>
      </c>
      <c r="AQ15">
        <v>0</v>
      </c>
      <c r="AR15">
        <v>8.8320000000000007</v>
      </c>
      <c r="AS15">
        <v>10.089</v>
      </c>
      <c r="AT15">
        <v>10.694153999999999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1673.9141030000001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376.24424900000002</v>
      </c>
      <c r="L16">
        <v>328</v>
      </c>
      <c r="M16">
        <v>43.2256</v>
      </c>
      <c r="N16">
        <v>78.247299999999996</v>
      </c>
      <c r="O16">
        <v>35.189500000000002</v>
      </c>
      <c r="P16">
        <v>84.6494</v>
      </c>
      <c r="Q16">
        <v>11.774932</v>
      </c>
      <c r="R16">
        <v>21.954794</v>
      </c>
      <c r="S16">
        <v>13.827349999999999</v>
      </c>
      <c r="T16">
        <v>0</v>
      </c>
      <c r="U16">
        <v>418.77</v>
      </c>
      <c r="V16">
        <v>9.5001739999999995</v>
      </c>
      <c r="W16">
        <v>20.785599999999999</v>
      </c>
      <c r="X16">
        <v>77.896857999999995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43.681199999999997</v>
      </c>
      <c r="AH16">
        <v>0</v>
      </c>
      <c r="AI16">
        <v>0</v>
      </c>
      <c r="AJ16">
        <v>0</v>
      </c>
      <c r="AK16">
        <v>52.663499999999999</v>
      </c>
      <c r="AL16">
        <v>10.458</v>
      </c>
      <c r="AM16">
        <v>0</v>
      </c>
      <c r="AN16">
        <v>0.76519999999999999</v>
      </c>
      <c r="AO16">
        <v>0</v>
      </c>
      <c r="AP16">
        <v>6.4050000000000002</v>
      </c>
      <c r="AQ16">
        <v>0</v>
      </c>
      <c r="AR16">
        <v>8.8320000000000007</v>
      </c>
      <c r="AS16">
        <v>10.089</v>
      </c>
      <c r="AT16">
        <v>13.484048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1676.7017050000004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376.24654099999998</v>
      </c>
      <c r="L17">
        <v>328</v>
      </c>
      <c r="M17">
        <v>43.2256</v>
      </c>
      <c r="N17">
        <v>78.247299999999996</v>
      </c>
      <c r="O17">
        <v>35.189500000000002</v>
      </c>
      <c r="P17">
        <v>84.6494</v>
      </c>
      <c r="Q17">
        <v>11.774932</v>
      </c>
      <c r="R17">
        <v>21.954794</v>
      </c>
      <c r="S17">
        <v>13.827349999999999</v>
      </c>
      <c r="T17">
        <v>0</v>
      </c>
      <c r="U17">
        <v>418.77</v>
      </c>
      <c r="V17">
        <v>9.5001739999999995</v>
      </c>
      <c r="W17">
        <v>20.785599999999999</v>
      </c>
      <c r="X17">
        <v>77.896857999999995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43.681199999999997</v>
      </c>
      <c r="AH17">
        <v>0</v>
      </c>
      <c r="AI17">
        <v>0</v>
      </c>
      <c r="AJ17">
        <v>0</v>
      </c>
      <c r="AK17">
        <v>52.663499999999999</v>
      </c>
      <c r="AL17">
        <v>10.458</v>
      </c>
      <c r="AM17">
        <v>0</v>
      </c>
      <c r="AN17">
        <v>0.76519999999999999</v>
      </c>
      <c r="AO17">
        <v>0</v>
      </c>
      <c r="AP17">
        <v>6.4050000000000002</v>
      </c>
      <c r="AQ17">
        <v>0</v>
      </c>
      <c r="AR17">
        <v>8.8320000000000007</v>
      </c>
      <c r="AS17">
        <v>10.089</v>
      </c>
      <c r="AT17">
        <v>13.760748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1676.980697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376.24424900000002</v>
      </c>
      <c r="L18">
        <v>328</v>
      </c>
      <c r="M18">
        <v>43.2256</v>
      </c>
      <c r="N18">
        <v>78.247299999999996</v>
      </c>
      <c r="O18">
        <v>35.189500000000002</v>
      </c>
      <c r="P18">
        <v>84.6494</v>
      </c>
      <c r="Q18">
        <v>11.774932</v>
      </c>
      <c r="R18">
        <v>21.954794</v>
      </c>
      <c r="S18">
        <v>13.827349999999999</v>
      </c>
      <c r="T18">
        <v>0</v>
      </c>
      <c r="U18">
        <v>418.77</v>
      </c>
      <c r="V18">
        <v>9.5001739999999995</v>
      </c>
      <c r="W18">
        <v>20.785599999999999</v>
      </c>
      <c r="X18">
        <v>77.896857999999995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43.681199999999997</v>
      </c>
      <c r="AH18">
        <v>0</v>
      </c>
      <c r="AI18">
        <v>0</v>
      </c>
      <c r="AJ18">
        <v>0</v>
      </c>
      <c r="AK18">
        <v>52.663499999999999</v>
      </c>
      <c r="AL18">
        <v>10.458</v>
      </c>
      <c r="AM18">
        <v>0</v>
      </c>
      <c r="AN18">
        <v>0.76519999999999999</v>
      </c>
      <c r="AO18">
        <v>0</v>
      </c>
      <c r="AP18">
        <v>2.5619999999999998</v>
      </c>
      <c r="AQ18">
        <v>0</v>
      </c>
      <c r="AR18">
        <v>8.8320000000000007</v>
      </c>
      <c r="AS18">
        <v>10.089</v>
      </c>
      <c r="AT18">
        <v>13.760748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1673.1354050000002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376.24654099999998</v>
      </c>
      <c r="L19">
        <v>328</v>
      </c>
      <c r="M19">
        <v>43.2256</v>
      </c>
      <c r="N19">
        <v>78.247299999999996</v>
      </c>
      <c r="O19">
        <v>35.189500000000002</v>
      </c>
      <c r="P19">
        <v>84.6494</v>
      </c>
      <c r="Q19">
        <v>11.774932</v>
      </c>
      <c r="R19">
        <v>21.954794</v>
      </c>
      <c r="S19">
        <v>13.827349999999999</v>
      </c>
      <c r="T19">
        <v>0</v>
      </c>
      <c r="U19">
        <v>418.77</v>
      </c>
      <c r="V19">
        <v>8.0064200000000003</v>
      </c>
      <c r="W19">
        <v>20.785599999999999</v>
      </c>
      <c r="X19">
        <v>78.452150000000003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43.681199999999997</v>
      </c>
      <c r="AH19">
        <v>0</v>
      </c>
      <c r="AI19">
        <v>0</v>
      </c>
      <c r="AJ19">
        <v>0</v>
      </c>
      <c r="AK19">
        <v>52.663499999999999</v>
      </c>
      <c r="AL19">
        <v>10.458</v>
      </c>
      <c r="AM19">
        <v>0</v>
      </c>
      <c r="AN19">
        <v>0.76519999999999999</v>
      </c>
      <c r="AO19">
        <v>0</v>
      </c>
      <c r="AP19">
        <v>2.5619999999999998</v>
      </c>
      <c r="AQ19">
        <v>0</v>
      </c>
      <c r="AR19">
        <v>48.576000000000001</v>
      </c>
      <c r="AS19">
        <v>24.48264</v>
      </c>
      <c r="AT19">
        <v>13.760748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1726.3368749999997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376.24424900000002</v>
      </c>
      <c r="L20">
        <v>328</v>
      </c>
      <c r="M20">
        <v>43.2256</v>
      </c>
      <c r="N20">
        <v>78.247299999999996</v>
      </c>
      <c r="O20">
        <v>35.189500000000002</v>
      </c>
      <c r="P20">
        <v>84.6494</v>
      </c>
      <c r="Q20">
        <v>11.774932</v>
      </c>
      <c r="R20">
        <v>21.954794</v>
      </c>
      <c r="S20">
        <v>13.827349999999999</v>
      </c>
      <c r="T20">
        <v>0</v>
      </c>
      <c r="U20">
        <v>418.77</v>
      </c>
      <c r="V20">
        <v>10.789785</v>
      </c>
      <c r="W20">
        <v>20.785599999999999</v>
      </c>
      <c r="X20">
        <v>78.452150000000003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43.681199999999997</v>
      </c>
      <c r="AH20">
        <v>0</v>
      </c>
      <c r="AI20">
        <v>0</v>
      </c>
      <c r="AJ20">
        <v>0</v>
      </c>
      <c r="AK20">
        <v>52.663499999999999</v>
      </c>
      <c r="AL20">
        <v>10.458</v>
      </c>
      <c r="AM20">
        <v>0</v>
      </c>
      <c r="AN20">
        <v>0.76519999999999999</v>
      </c>
      <c r="AO20">
        <v>0</v>
      </c>
      <c r="AP20">
        <v>2.5619999999999998</v>
      </c>
      <c r="AQ20">
        <v>0</v>
      </c>
      <c r="AR20">
        <v>48.576000000000001</v>
      </c>
      <c r="AS20">
        <v>24.48264</v>
      </c>
      <c r="AT20">
        <v>13.760748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1729.1179479999998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376.24654099999998</v>
      </c>
      <c r="L21">
        <v>328</v>
      </c>
      <c r="M21">
        <v>43.2256</v>
      </c>
      <c r="N21">
        <v>78.247299999999996</v>
      </c>
      <c r="O21">
        <v>35.189500000000002</v>
      </c>
      <c r="P21">
        <v>84.6494</v>
      </c>
      <c r="Q21">
        <v>11.774932</v>
      </c>
      <c r="R21">
        <v>21.954794</v>
      </c>
      <c r="S21">
        <v>13.827349999999999</v>
      </c>
      <c r="T21">
        <v>0</v>
      </c>
      <c r="U21">
        <v>418.77</v>
      </c>
      <c r="V21">
        <v>10.2654</v>
      </c>
      <c r="W21">
        <v>20.785599999999999</v>
      </c>
      <c r="X21">
        <v>77.470100000000002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43.681199999999997</v>
      </c>
      <c r="AH21">
        <v>0</v>
      </c>
      <c r="AI21">
        <v>0</v>
      </c>
      <c r="AJ21">
        <v>0</v>
      </c>
      <c r="AK21">
        <v>52.663499999999999</v>
      </c>
      <c r="AL21">
        <v>10.458</v>
      </c>
      <c r="AM21">
        <v>0</v>
      </c>
      <c r="AN21">
        <v>0.76519999999999999</v>
      </c>
      <c r="AO21">
        <v>0</v>
      </c>
      <c r="AP21">
        <v>2.5619999999999998</v>
      </c>
      <c r="AQ21">
        <v>0</v>
      </c>
      <c r="AR21">
        <v>11.04</v>
      </c>
      <c r="AS21">
        <v>24.48264</v>
      </c>
      <c r="AT21">
        <v>13.760748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1690.0778049999997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376.24424900000002</v>
      </c>
      <c r="L22">
        <v>328</v>
      </c>
      <c r="M22">
        <v>43.2256</v>
      </c>
      <c r="N22">
        <v>78.247299999999996</v>
      </c>
      <c r="O22">
        <v>36.189500000000002</v>
      </c>
      <c r="P22">
        <v>84.6494</v>
      </c>
      <c r="Q22">
        <v>11.717406</v>
      </c>
      <c r="R22">
        <v>21.954794</v>
      </c>
      <c r="S22">
        <v>13.827349999999999</v>
      </c>
      <c r="T22">
        <v>0</v>
      </c>
      <c r="U22">
        <v>418.77</v>
      </c>
      <c r="V22">
        <v>10.2654</v>
      </c>
      <c r="W22">
        <v>20.785599999999999</v>
      </c>
      <c r="X22">
        <v>77.470100000000002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4.1055999999999999</v>
      </c>
      <c r="AF22">
        <v>6.4089999999999998</v>
      </c>
      <c r="AG22">
        <v>43.681199999999997</v>
      </c>
      <c r="AH22">
        <v>0</v>
      </c>
      <c r="AI22">
        <v>0</v>
      </c>
      <c r="AJ22">
        <v>0</v>
      </c>
      <c r="AK22">
        <v>52.663499999999999</v>
      </c>
      <c r="AL22">
        <v>10.458</v>
      </c>
      <c r="AM22">
        <v>0</v>
      </c>
      <c r="AN22">
        <v>0.76519999999999999</v>
      </c>
      <c r="AO22">
        <v>0</v>
      </c>
      <c r="AP22">
        <v>2.5619999999999998</v>
      </c>
      <c r="AQ22">
        <v>0</v>
      </c>
      <c r="AR22">
        <v>6.6239999999999997</v>
      </c>
      <c r="AS22">
        <v>24.48264</v>
      </c>
      <c r="AT22">
        <v>13.545182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1686.6430210000003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376.24654099999998</v>
      </c>
      <c r="L23">
        <v>328</v>
      </c>
      <c r="M23">
        <v>43.2256</v>
      </c>
      <c r="N23">
        <v>101.74157099999999</v>
      </c>
      <c r="O23">
        <v>48.917988999999999</v>
      </c>
      <c r="P23">
        <v>84.6494</v>
      </c>
      <c r="Q23">
        <v>11.474277000000001</v>
      </c>
      <c r="R23">
        <v>19.531209</v>
      </c>
      <c r="S23">
        <v>12.8894</v>
      </c>
      <c r="T23">
        <v>0</v>
      </c>
      <c r="U23">
        <v>418.77</v>
      </c>
      <c r="V23">
        <v>10.652358</v>
      </c>
      <c r="W23">
        <v>20.785599999999999</v>
      </c>
      <c r="X23">
        <v>77.470100000000002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4.1055999999999999</v>
      </c>
      <c r="AF23">
        <v>6.4089999999999998</v>
      </c>
      <c r="AG23">
        <v>43.681199999999997</v>
      </c>
      <c r="AH23">
        <v>0</v>
      </c>
      <c r="AI23">
        <v>0</v>
      </c>
      <c r="AJ23">
        <v>0</v>
      </c>
      <c r="AK23">
        <v>52.663499999999999</v>
      </c>
      <c r="AL23">
        <v>10.458</v>
      </c>
      <c r="AM23">
        <v>0</v>
      </c>
      <c r="AN23">
        <v>0.76519999999999999</v>
      </c>
      <c r="AO23">
        <v>0</v>
      </c>
      <c r="AP23">
        <v>1.1529</v>
      </c>
      <c r="AQ23">
        <v>0</v>
      </c>
      <c r="AR23">
        <v>6.6239999999999997</v>
      </c>
      <c r="AS23">
        <v>14.7972</v>
      </c>
      <c r="AT23">
        <v>13.760748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1708.7713930000002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376.24424900000002</v>
      </c>
      <c r="L24">
        <v>328</v>
      </c>
      <c r="M24">
        <v>56.2256</v>
      </c>
      <c r="N24">
        <v>118.125</v>
      </c>
      <c r="O24">
        <v>59.607218000000003</v>
      </c>
      <c r="P24">
        <v>84.6494</v>
      </c>
      <c r="Q24">
        <v>11.474277000000001</v>
      </c>
      <c r="R24">
        <v>19.531209</v>
      </c>
      <c r="S24">
        <v>12.8894</v>
      </c>
      <c r="T24">
        <v>0</v>
      </c>
      <c r="U24">
        <v>418.77</v>
      </c>
      <c r="V24">
        <v>10.652358</v>
      </c>
      <c r="W24">
        <v>20.785599999999999</v>
      </c>
      <c r="X24">
        <v>77.470100000000002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43.681199999999997</v>
      </c>
      <c r="AH24">
        <v>0</v>
      </c>
      <c r="AI24">
        <v>0</v>
      </c>
      <c r="AJ24">
        <v>0</v>
      </c>
      <c r="AK24">
        <v>52.663499999999999</v>
      </c>
      <c r="AL24">
        <v>10.458</v>
      </c>
      <c r="AM24">
        <v>0</v>
      </c>
      <c r="AN24">
        <v>0.76519999999999999</v>
      </c>
      <c r="AO24">
        <v>0</v>
      </c>
      <c r="AP24">
        <v>4.9958999999999998</v>
      </c>
      <c r="AQ24">
        <v>0</v>
      </c>
      <c r="AR24">
        <v>6.6239999999999997</v>
      </c>
      <c r="AS24">
        <v>14.7972</v>
      </c>
      <c r="AT24">
        <v>13.760748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1752.684759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407</v>
      </c>
      <c r="L25">
        <v>328</v>
      </c>
      <c r="M25">
        <v>92</v>
      </c>
      <c r="N25">
        <v>118.125</v>
      </c>
      <c r="O25">
        <v>61.83</v>
      </c>
      <c r="P25">
        <v>97.6494</v>
      </c>
      <c r="Q25">
        <v>11.109775000000001</v>
      </c>
      <c r="R25">
        <v>19.822896</v>
      </c>
      <c r="S25">
        <v>12.8894</v>
      </c>
      <c r="T25">
        <v>0</v>
      </c>
      <c r="U25">
        <v>418.77</v>
      </c>
      <c r="V25">
        <v>10.722327</v>
      </c>
      <c r="W25">
        <v>20.785599999999999</v>
      </c>
      <c r="X25">
        <v>77.470100000000002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43.681199999999997</v>
      </c>
      <c r="AH25">
        <v>0</v>
      </c>
      <c r="AI25">
        <v>0</v>
      </c>
      <c r="AJ25">
        <v>0</v>
      </c>
      <c r="AK25">
        <v>52.663499999999999</v>
      </c>
      <c r="AL25">
        <v>10.458</v>
      </c>
      <c r="AM25">
        <v>0</v>
      </c>
      <c r="AN25">
        <v>0.76519999999999999</v>
      </c>
      <c r="AO25">
        <v>0</v>
      </c>
      <c r="AP25">
        <v>4.9958999999999998</v>
      </c>
      <c r="AQ25">
        <v>0</v>
      </c>
      <c r="AR25">
        <v>6.6239999999999997</v>
      </c>
      <c r="AS25">
        <v>14.7972</v>
      </c>
      <c r="AT25">
        <v>13.760748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1844.4422459999998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376.24539600000003</v>
      </c>
      <c r="L26">
        <v>328</v>
      </c>
      <c r="M26">
        <v>92</v>
      </c>
      <c r="N26">
        <v>118.125</v>
      </c>
      <c r="O26">
        <v>61.83</v>
      </c>
      <c r="P26">
        <v>104.62179999999999</v>
      </c>
      <c r="Q26">
        <v>11.109775000000001</v>
      </c>
      <c r="R26">
        <v>20.158379</v>
      </c>
      <c r="S26">
        <v>12.8894</v>
      </c>
      <c r="T26">
        <v>0</v>
      </c>
      <c r="U26">
        <v>418.77</v>
      </c>
      <c r="V26">
        <v>10.2654</v>
      </c>
      <c r="W26">
        <v>20.785599999999999</v>
      </c>
      <c r="X26">
        <v>92.470100000000002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43.681199999999997</v>
      </c>
      <c r="AH26">
        <v>20.834</v>
      </c>
      <c r="AI26">
        <v>0</v>
      </c>
      <c r="AJ26">
        <v>0</v>
      </c>
      <c r="AK26">
        <v>52.663499999999999</v>
      </c>
      <c r="AL26">
        <v>10.458</v>
      </c>
      <c r="AM26">
        <v>0</v>
      </c>
      <c r="AN26">
        <v>0.76519999999999999</v>
      </c>
      <c r="AO26">
        <v>0</v>
      </c>
      <c r="AP26">
        <v>4.9958999999999998</v>
      </c>
      <c r="AQ26">
        <v>0</v>
      </c>
      <c r="AR26">
        <v>8.8320000000000007</v>
      </c>
      <c r="AS26">
        <v>14.7972</v>
      </c>
      <c r="AT26">
        <v>13.381057999999999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1858.2009080000003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559.97096199999999</v>
      </c>
      <c r="L27">
        <v>388</v>
      </c>
      <c r="M27">
        <v>92</v>
      </c>
      <c r="N27">
        <v>118.125</v>
      </c>
      <c r="O27">
        <v>61.83</v>
      </c>
      <c r="P27">
        <v>136.5</v>
      </c>
      <c r="Q27">
        <v>18.277699999999999</v>
      </c>
      <c r="R27">
        <v>35.622999999999998</v>
      </c>
      <c r="S27">
        <v>22.687000000000001</v>
      </c>
      <c r="T27">
        <v>0</v>
      </c>
      <c r="U27">
        <v>418.77</v>
      </c>
      <c r="V27">
        <v>17.410012999999999</v>
      </c>
      <c r="W27">
        <v>37.507218000000002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43.681199999999997</v>
      </c>
      <c r="AH27">
        <v>41.667999999999999</v>
      </c>
      <c r="AI27">
        <v>0</v>
      </c>
      <c r="AJ27">
        <v>0</v>
      </c>
      <c r="AK27">
        <v>52.663499999999999</v>
      </c>
      <c r="AL27">
        <v>10.458</v>
      </c>
      <c r="AM27">
        <v>0</v>
      </c>
      <c r="AN27">
        <v>0.76519999999999999</v>
      </c>
      <c r="AO27">
        <v>0</v>
      </c>
      <c r="AP27">
        <v>1.1529</v>
      </c>
      <c r="AQ27">
        <v>6.3</v>
      </c>
      <c r="AR27">
        <v>48.576000000000001</v>
      </c>
      <c r="AS27">
        <v>14.7972</v>
      </c>
      <c r="AT27">
        <v>13.760748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2308.5612660000002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686.44209999999998</v>
      </c>
      <c r="L28">
        <v>408</v>
      </c>
      <c r="M28">
        <v>92</v>
      </c>
      <c r="N28">
        <v>118.125</v>
      </c>
      <c r="O28">
        <v>61.83</v>
      </c>
      <c r="P28">
        <v>136.5</v>
      </c>
      <c r="Q28">
        <v>18.277699999999999</v>
      </c>
      <c r="R28">
        <v>35.622999999999998</v>
      </c>
      <c r="S28">
        <v>22.687000000000001</v>
      </c>
      <c r="T28">
        <v>0</v>
      </c>
      <c r="U28">
        <v>418.77</v>
      </c>
      <c r="V28">
        <v>20.700657</v>
      </c>
      <c r="W28">
        <v>46.399079999999998</v>
      </c>
      <c r="X28">
        <v>147.515625</v>
      </c>
      <c r="Y28">
        <v>0</v>
      </c>
      <c r="Z28">
        <v>0</v>
      </c>
      <c r="AA28">
        <v>0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43.681199999999997</v>
      </c>
      <c r="AH28">
        <v>46.118899999999996</v>
      </c>
      <c r="AI28">
        <v>0</v>
      </c>
      <c r="AJ28">
        <v>0</v>
      </c>
      <c r="AK28">
        <v>52.663499999999999</v>
      </c>
      <c r="AL28">
        <v>10.458</v>
      </c>
      <c r="AM28">
        <v>0</v>
      </c>
      <c r="AN28">
        <v>0.76519999999999999</v>
      </c>
      <c r="AO28">
        <v>0</v>
      </c>
      <c r="AP28">
        <v>1.1529</v>
      </c>
      <c r="AQ28">
        <v>15.246</v>
      </c>
      <c r="AR28">
        <v>48.576000000000001</v>
      </c>
      <c r="AS28">
        <v>14.7972</v>
      </c>
      <c r="AT28">
        <v>13.760748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2512.5745900000002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639</v>
      </c>
      <c r="L29">
        <v>393</v>
      </c>
      <c r="M29">
        <v>92</v>
      </c>
      <c r="N29">
        <v>118.125</v>
      </c>
      <c r="O29">
        <v>61.83</v>
      </c>
      <c r="P29">
        <v>136.5</v>
      </c>
      <c r="Q29">
        <v>18.277699999999999</v>
      </c>
      <c r="R29">
        <v>35.622999999999998</v>
      </c>
      <c r="S29">
        <v>22.687000000000001</v>
      </c>
      <c r="T29">
        <v>0</v>
      </c>
      <c r="U29">
        <v>418.77</v>
      </c>
      <c r="V29">
        <v>20.73</v>
      </c>
      <c r="W29">
        <v>46.399079999999998</v>
      </c>
      <c r="X29">
        <v>147.515625</v>
      </c>
      <c r="Y29">
        <v>0</v>
      </c>
      <c r="Z29">
        <v>0</v>
      </c>
      <c r="AA29">
        <v>9.48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43.681199999999997</v>
      </c>
      <c r="AH29">
        <v>93.563599999999994</v>
      </c>
      <c r="AI29">
        <v>0</v>
      </c>
      <c r="AJ29">
        <v>0</v>
      </c>
      <c r="AK29">
        <v>52.663499999999999</v>
      </c>
      <c r="AL29">
        <v>10.458</v>
      </c>
      <c r="AM29">
        <v>0</v>
      </c>
      <c r="AN29">
        <v>0.76519999999999999</v>
      </c>
      <c r="AO29">
        <v>0</v>
      </c>
      <c r="AP29">
        <v>1.1529</v>
      </c>
      <c r="AQ29">
        <v>15.246</v>
      </c>
      <c r="AR29">
        <v>11.04</v>
      </c>
      <c r="AS29">
        <v>14.7972</v>
      </c>
      <c r="AT29">
        <v>13.760748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2472.0155329999998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639</v>
      </c>
      <c r="L30">
        <v>416</v>
      </c>
      <c r="M30">
        <v>92</v>
      </c>
      <c r="N30">
        <v>118.125</v>
      </c>
      <c r="O30">
        <v>61.83</v>
      </c>
      <c r="P30">
        <v>136.5</v>
      </c>
      <c r="Q30">
        <v>18.277699999999999</v>
      </c>
      <c r="R30">
        <v>35.622999999999998</v>
      </c>
      <c r="S30">
        <v>22.687000000000001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0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43.681199999999997</v>
      </c>
      <c r="AH30">
        <v>116.9545</v>
      </c>
      <c r="AI30">
        <v>2.5459999999999998</v>
      </c>
      <c r="AJ30">
        <v>0</v>
      </c>
      <c r="AK30">
        <v>52.663499999999999</v>
      </c>
      <c r="AL30">
        <v>23.24</v>
      </c>
      <c r="AM30">
        <v>0</v>
      </c>
      <c r="AN30">
        <v>0.76519999999999999</v>
      </c>
      <c r="AO30">
        <v>0</v>
      </c>
      <c r="AP30">
        <v>1.1529</v>
      </c>
      <c r="AQ30">
        <v>30.492000000000001</v>
      </c>
      <c r="AR30">
        <v>6.6239999999999997</v>
      </c>
      <c r="AS30">
        <v>14.7972</v>
      </c>
      <c r="AT30">
        <v>13.760748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2604.9628929999999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633</v>
      </c>
      <c r="L31">
        <v>479</v>
      </c>
      <c r="M31">
        <v>92</v>
      </c>
      <c r="N31">
        <v>118.125</v>
      </c>
      <c r="O31">
        <v>61.83</v>
      </c>
      <c r="P31">
        <v>136.5</v>
      </c>
      <c r="Q31">
        <v>11.818018</v>
      </c>
      <c r="R31">
        <v>22.617699999999999</v>
      </c>
      <c r="S31">
        <v>14.5905</v>
      </c>
      <c r="T31">
        <v>0</v>
      </c>
      <c r="U31">
        <v>418.77</v>
      </c>
      <c r="V31">
        <v>14.37</v>
      </c>
      <c r="W31">
        <v>32.164499999999997</v>
      </c>
      <c r="X31">
        <v>147.515625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43.681199999999997</v>
      </c>
      <c r="AH31">
        <v>116.9545</v>
      </c>
      <c r="AI31">
        <v>16.548999999999999</v>
      </c>
      <c r="AJ31">
        <v>0</v>
      </c>
      <c r="AK31">
        <v>52.663499999999999</v>
      </c>
      <c r="AL31">
        <v>53.451999999999998</v>
      </c>
      <c r="AM31">
        <v>0</v>
      </c>
      <c r="AN31">
        <v>0.76519999999999999</v>
      </c>
      <c r="AO31">
        <v>0</v>
      </c>
      <c r="AP31">
        <v>1.1529</v>
      </c>
      <c r="AQ31">
        <v>45.738</v>
      </c>
      <c r="AR31">
        <v>6.6239999999999997</v>
      </c>
      <c r="AS31">
        <v>14.7972</v>
      </c>
      <c r="AT31">
        <v>13.760748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2756.8016949999992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653.15250000000003</v>
      </c>
      <c r="M32">
        <v>92</v>
      </c>
      <c r="N32">
        <v>118.125</v>
      </c>
      <c r="O32">
        <v>61.83</v>
      </c>
      <c r="P32">
        <v>136.5</v>
      </c>
      <c r="Q32">
        <v>16.816714000000001</v>
      </c>
      <c r="R32">
        <v>31.146619999999999</v>
      </c>
      <c r="S32">
        <v>21.711065000000001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43.681199999999997</v>
      </c>
      <c r="AH32">
        <v>116.9545</v>
      </c>
      <c r="AI32">
        <v>16.548999999999999</v>
      </c>
      <c r="AJ32">
        <v>0</v>
      </c>
      <c r="AK32">
        <v>52.663499999999999</v>
      </c>
      <c r="AL32">
        <v>53.451999999999998</v>
      </c>
      <c r="AM32">
        <v>0</v>
      </c>
      <c r="AN32">
        <v>0.76519999999999999</v>
      </c>
      <c r="AO32">
        <v>0</v>
      </c>
      <c r="AP32">
        <v>1.1529</v>
      </c>
      <c r="AQ32">
        <v>59.85</v>
      </c>
      <c r="AR32">
        <v>6.6239999999999997</v>
      </c>
      <c r="AS32">
        <v>14.7972</v>
      </c>
      <c r="AT32">
        <v>13.760748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3039.7510559999992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653.15250000000003</v>
      </c>
      <c r="M33">
        <v>92</v>
      </c>
      <c r="N33">
        <v>118.125</v>
      </c>
      <c r="O33">
        <v>61.83</v>
      </c>
      <c r="P33">
        <v>136.5</v>
      </c>
      <c r="Q33">
        <v>21.003527999999999</v>
      </c>
      <c r="R33">
        <v>39.996859999999998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43.681199999999997</v>
      </c>
      <c r="AH33">
        <v>116.9545</v>
      </c>
      <c r="AI33">
        <v>16.548999999999999</v>
      </c>
      <c r="AJ33">
        <v>0</v>
      </c>
      <c r="AK33">
        <v>52.663499999999999</v>
      </c>
      <c r="AL33">
        <v>53.451999999999998</v>
      </c>
      <c r="AM33">
        <v>0</v>
      </c>
      <c r="AN33">
        <v>0.76519999999999999</v>
      </c>
      <c r="AO33">
        <v>0</v>
      </c>
      <c r="AP33">
        <v>1.1529</v>
      </c>
      <c r="AQ33">
        <v>59.85</v>
      </c>
      <c r="AR33">
        <v>6.6239999999999997</v>
      </c>
      <c r="AS33">
        <v>14.7972</v>
      </c>
      <c r="AT33">
        <v>13.760748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3057.4671449999996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653.15250000000003</v>
      </c>
      <c r="M34">
        <v>92</v>
      </c>
      <c r="N34">
        <v>118.125</v>
      </c>
      <c r="O34">
        <v>61.83</v>
      </c>
      <c r="P34">
        <v>136.5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43.681199999999997</v>
      </c>
      <c r="AH34">
        <v>116.9545</v>
      </c>
      <c r="AI34">
        <v>16.548999999999999</v>
      </c>
      <c r="AJ34">
        <v>0</v>
      </c>
      <c r="AK34">
        <v>52.663499999999999</v>
      </c>
      <c r="AL34">
        <v>53.451999999999998</v>
      </c>
      <c r="AM34">
        <v>0</v>
      </c>
      <c r="AN34">
        <v>0.76519999999999999</v>
      </c>
      <c r="AO34">
        <v>0</v>
      </c>
      <c r="AP34">
        <v>1.1529</v>
      </c>
      <c r="AQ34">
        <v>59.85</v>
      </c>
      <c r="AR34">
        <v>8.8320000000000007</v>
      </c>
      <c r="AS34">
        <v>14.7972</v>
      </c>
      <c r="AT34">
        <v>13.760748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3062.8848569999996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653.15250000000003</v>
      </c>
      <c r="M35">
        <v>92</v>
      </c>
      <c r="N35">
        <v>118.125</v>
      </c>
      <c r="O35">
        <v>61.83</v>
      </c>
      <c r="P35">
        <v>136.5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43.681199999999997</v>
      </c>
      <c r="AH35">
        <v>116.9545</v>
      </c>
      <c r="AI35">
        <v>16.548999999999999</v>
      </c>
      <c r="AJ35">
        <v>0</v>
      </c>
      <c r="AK35">
        <v>52.663499999999999</v>
      </c>
      <c r="AL35">
        <v>53.451999999999998</v>
      </c>
      <c r="AM35">
        <v>0</v>
      </c>
      <c r="AN35">
        <v>0.76519999999999999</v>
      </c>
      <c r="AO35">
        <v>0</v>
      </c>
      <c r="AP35">
        <v>1.1529</v>
      </c>
      <c r="AQ35">
        <v>59.85</v>
      </c>
      <c r="AR35">
        <v>48.576000000000001</v>
      </c>
      <c r="AS35">
        <v>24.48264</v>
      </c>
      <c r="AT35">
        <v>13.760748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3112.3142969999999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653.15250000000003</v>
      </c>
      <c r="M36">
        <v>92</v>
      </c>
      <c r="N36">
        <v>118.125</v>
      </c>
      <c r="O36">
        <v>61.83</v>
      </c>
      <c r="P36">
        <v>136.5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43.681199999999997</v>
      </c>
      <c r="AH36">
        <v>116.9545</v>
      </c>
      <c r="AI36">
        <v>16.548999999999999</v>
      </c>
      <c r="AJ36">
        <v>0</v>
      </c>
      <c r="AK36">
        <v>52.663499999999999</v>
      </c>
      <c r="AL36">
        <v>53.451999999999998</v>
      </c>
      <c r="AM36">
        <v>0</v>
      </c>
      <c r="AN36">
        <v>0.76519999999999999</v>
      </c>
      <c r="AO36">
        <v>0</v>
      </c>
      <c r="AP36">
        <v>1.1529</v>
      </c>
      <c r="AQ36">
        <v>59.85</v>
      </c>
      <c r="AR36">
        <v>48.576000000000001</v>
      </c>
      <c r="AS36">
        <v>24.48264</v>
      </c>
      <c r="AT36">
        <v>13.760748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3091.1037409999999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653.15250000000003</v>
      </c>
      <c r="M37">
        <v>92</v>
      </c>
      <c r="N37">
        <v>118.125</v>
      </c>
      <c r="O37">
        <v>61.83</v>
      </c>
      <c r="P37">
        <v>136.5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43.681199999999997</v>
      </c>
      <c r="AH37">
        <v>93.563599999999994</v>
      </c>
      <c r="AI37">
        <v>2.5459999999999998</v>
      </c>
      <c r="AJ37">
        <v>0</v>
      </c>
      <c r="AK37">
        <v>52.663499999999999</v>
      </c>
      <c r="AL37">
        <v>23.24</v>
      </c>
      <c r="AM37">
        <v>0</v>
      </c>
      <c r="AN37">
        <v>0.76519999999999999</v>
      </c>
      <c r="AO37">
        <v>0</v>
      </c>
      <c r="AP37">
        <v>1.1529</v>
      </c>
      <c r="AQ37">
        <v>59.85</v>
      </c>
      <c r="AR37">
        <v>11.04</v>
      </c>
      <c r="AS37">
        <v>24.48264</v>
      </c>
      <c r="AT37">
        <v>13.760748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2913.7591329999991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653.15250000000003</v>
      </c>
      <c r="M38">
        <v>92</v>
      </c>
      <c r="N38">
        <v>118.125</v>
      </c>
      <c r="O38">
        <v>61.83</v>
      </c>
      <c r="P38">
        <v>136.5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13.1076</v>
      </c>
      <c r="AA38">
        <v>8.3740000000000006</v>
      </c>
      <c r="AB38">
        <v>13.17004</v>
      </c>
      <c r="AC38">
        <v>9.6778399999999998</v>
      </c>
      <c r="AD38">
        <v>18.229800000000001</v>
      </c>
      <c r="AE38">
        <v>4.4904999999999999</v>
      </c>
      <c r="AF38">
        <v>8.8740000000000006</v>
      </c>
      <c r="AG38">
        <v>43.681199999999997</v>
      </c>
      <c r="AH38">
        <v>70.172700000000006</v>
      </c>
      <c r="AI38">
        <v>0</v>
      </c>
      <c r="AJ38">
        <v>0</v>
      </c>
      <c r="AK38">
        <v>52.663499999999999</v>
      </c>
      <c r="AL38">
        <v>10.458</v>
      </c>
      <c r="AM38">
        <v>0</v>
      </c>
      <c r="AN38">
        <v>0.76519999999999999</v>
      </c>
      <c r="AO38">
        <v>0</v>
      </c>
      <c r="AP38">
        <v>1.1529</v>
      </c>
      <c r="AQ38">
        <v>53.55</v>
      </c>
      <c r="AR38">
        <v>6.6239999999999997</v>
      </c>
      <c r="AS38">
        <v>14.7972</v>
      </c>
      <c r="AT38">
        <v>13.760748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2815.6137329999992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653.15250000000003</v>
      </c>
      <c r="M39">
        <v>92</v>
      </c>
      <c r="N39">
        <v>118.125</v>
      </c>
      <c r="O39">
        <v>61.83</v>
      </c>
      <c r="P39">
        <v>137.25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13.1076</v>
      </c>
      <c r="AA39">
        <v>0</v>
      </c>
      <c r="AB39">
        <v>13.17004</v>
      </c>
      <c r="AC39">
        <v>0</v>
      </c>
      <c r="AD39">
        <v>18.229800000000001</v>
      </c>
      <c r="AE39">
        <v>4.4904999999999999</v>
      </c>
      <c r="AF39">
        <v>8.8740000000000006</v>
      </c>
      <c r="AG39">
        <v>43.681199999999997</v>
      </c>
      <c r="AH39">
        <v>46.781799999999997</v>
      </c>
      <c r="AI39">
        <v>0</v>
      </c>
      <c r="AJ39">
        <v>0</v>
      </c>
      <c r="AK39">
        <v>52.663499999999999</v>
      </c>
      <c r="AL39">
        <v>10.458</v>
      </c>
      <c r="AM39">
        <v>0</v>
      </c>
      <c r="AN39">
        <v>0.76519999999999999</v>
      </c>
      <c r="AO39">
        <v>0</v>
      </c>
      <c r="AP39">
        <v>1.1529</v>
      </c>
      <c r="AQ39">
        <v>45.738</v>
      </c>
      <c r="AR39">
        <v>6.6239999999999997</v>
      </c>
      <c r="AS39">
        <v>14.7972</v>
      </c>
      <c r="AT39">
        <v>13.760748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2767.1089929999994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653.15250000000003</v>
      </c>
      <c r="M40">
        <v>92</v>
      </c>
      <c r="N40">
        <v>118.125</v>
      </c>
      <c r="O40">
        <v>61.83</v>
      </c>
      <c r="P40">
        <v>137.25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6.5537999999999998</v>
      </c>
      <c r="AA40">
        <v>0</v>
      </c>
      <c r="AB40">
        <v>13.17004</v>
      </c>
      <c r="AC40">
        <v>0</v>
      </c>
      <c r="AD40">
        <v>9.1149000000000004</v>
      </c>
      <c r="AE40">
        <v>4.4904999999999999</v>
      </c>
      <c r="AF40">
        <v>8.8740000000000006</v>
      </c>
      <c r="AG40">
        <v>43.681199999999997</v>
      </c>
      <c r="AH40">
        <v>23.390899999999998</v>
      </c>
      <c r="AI40">
        <v>0</v>
      </c>
      <c r="AJ40">
        <v>0</v>
      </c>
      <c r="AK40">
        <v>52.663499999999999</v>
      </c>
      <c r="AL40">
        <v>10.458</v>
      </c>
      <c r="AM40">
        <v>0</v>
      </c>
      <c r="AN40">
        <v>0.76519999999999999</v>
      </c>
      <c r="AO40">
        <v>0</v>
      </c>
      <c r="AP40">
        <v>1.1529</v>
      </c>
      <c r="AQ40">
        <v>30.492000000000001</v>
      </c>
      <c r="AR40">
        <v>6.6239999999999997</v>
      </c>
      <c r="AS40">
        <v>14.7972</v>
      </c>
      <c r="AT40">
        <v>13.760748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2712.8033929999997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645.61680000000001</v>
      </c>
      <c r="M41">
        <v>92</v>
      </c>
      <c r="N41">
        <v>118.125</v>
      </c>
      <c r="O41">
        <v>61.83</v>
      </c>
      <c r="P41">
        <v>137.25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6.5537999999999998</v>
      </c>
      <c r="AA41">
        <v>0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43.681199999999997</v>
      </c>
      <c r="AH41">
        <v>0</v>
      </c>
      <c r="AI41">
        <v>0</v>
      </c>
      <c r="AJ41">
        <v>0</v>
      </c>
      <c r="AK41">
        <v>52.663499999999999</v>
      </c>
      <c r="AL41">
        <v>10.458</v>
      </c>
      <c r="AM41">
        <v>0</v>
      </c>
      <c r="AN41">
        <v>0.76519999999999999</v>
      </c>
      <c r="AO41">
        <v>0</v>
      </c>
      <c r="AP41">
        <v>1.1529</v>
      </c>
      <c r="AQ41">
        <v>30.492000000000001</v>
      </c>
      <c r="AR41">
        <v>6.6239999999999997</v>
      </c>
      <c r="AS41">
        <v>14.7972</v>
      </c>
      <c r="AT41">
        <v>13.760748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2672.7618930000003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653.15250000000003</v>
      </c>
      <c r="M42">
        <v>92</v>
      </c>
      <c r="N42">
        <v>118.125</v>
      </c>
      <c r="O42">
        <v>61.83</v>
      </c>
      <c r="P42">
        <v>137.25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6.5537999999999998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43.681199999999997</v>
      </c>
      <c r="AH42">
        <v>0</v>
      </c>
      <c r="AI42">
        <v>0</v>
      </c>
      <c r="AJ42">
        <v>0</v>
      </c>
      <c r="AK42">
        <v>52.663499999999999</v>
      </c>
      <c r="AL42">
        <v>10.458</v>
      </c>
      <c r="AM42">
        <v>0</v>
      </c>
      <c r="AN42">
        <v>0.76519999999999999</v>
      </c>
      <c r="AO42">
        <v>0</v>
      </c>
      <c r="AP42">
        <v>1.1529</v>
      </c>
      <c r="AQ42">
        <v>20.664000000000001</v>
      </c>
      <c r="AR42">
        <v>8.8320000000000007</v>
      </c>
      <c r="AS42">
        <v>14.7972</v>
      </c>
      <c r="AT42">
        <v>13.760748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2672.6775929999999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653.15250000000003</v>
      </c>
      <c r="M43">
        <v>92</v>
      </c>
      <c r="N43">
        <v>118.125</v>
      </c>
      <c r="O43">
        <v>61.83</v>
      </c>
      <c r="P43">
        <v>137.25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43.681199999999997</v>
      </c>
      <c r="AH43">
        <v>0</v>
      </c>
      <c r="AI43">
        <v>0</v>
      </c>
      <c r="AJ43">
        <v>0</v>
      </c>
      <c r="AK43">
        <v>52.663499999999999</v>
      </c>
      <c r="AL43">
        <v>10.458</v>
      </c>
      <c r="AM43">
        <v>0</v>
      </c>
      <c r="AN43">
        <v>0.76519999999999999</v>
      </c>
      <c r="AO43">
        <v>0</v>
      </c>
      <c r="AP43">
        <v>4.9958999999999998</v>
      </c>
      <c r="AQ43">
        <v>15.246</v>
      </c>
      <c r="AR43">
        <v>48.576000000000001</v>
      </c>
      <c r="AS43">
        <v>14.7972</v>
      </c>
      <c r="AT43">
        <v>13.760748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2710.8465929999998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653.15250000000003</v>
      </c>
      <c r="M44">
        <v>92</v>
      </c>
      <c r="N44">
        <v>118.125</v>
      </c>
      <c r="O44">
        <v>61.83</v>
      </c>
      <c r="P44">
        <v>137.25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43.681199999999997</v>
      </c>
      <c r="AH44">
        <v>0</v>
      </c>
      <c r="AI44">
        <v>0</v>
      </c>
      <c r="AJ44">
        <v>0</v>
      </c>
      <c r="AK44">
        <v>52.663499999999999</v>
      </c>
      <c r="AL44">
        <v>10.458</v>
      </c>
      <c r="AM44">
        <v>0</v>
      </c>
      <c r="AN44">
        <v>0.76519999999999999</v>
      </c>
      <c r="AO44">
        <v>0</v>
      </c>
      <c r="AP44">
        <v>4.9958999999999998</v>
      </c>
      <c r="AQ44">
        <v>15.246</v>
      </c>
      <c r="AR44">
        <v>48.576000000000001</v>
      </c>
      <c r="AS44">
        <v>14.7972</v>
      </c>
      <c r="AT44">
        <v>13.760748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2704.2927929999996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627.61680000000001</v>
      </c>
      <c r="M45">
        <v>92</v>
      </c>
      <c r="N45">
        <v>118.125</v>
      </c>
      <c r="O45">
        <v>61.83</v>
      </c>
      <c r="P45">
        <v>139.3125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43.681199999999997</v>
      </c>
      <c r="AH45">
        <v>0</v>
      </c>
      <c r="AI45">
        <v>0</v>
      </c>
      <c r="AJ45">
        <v>0</v>
      </c>
      <c r="AK45">
        <v>52.663499999999999</v>
      </c>
      <c r="AL45">
        <v>10.458</v>
      </c>
      <c r="AM45">
        <v>0</v>
      </c>
      <c r="AN45">
        <v>0.76519999999999999</v>
      </c>
      <c r="AO45">
        <v>0</v>
      </c>
      <c r="AP45">
        <v>4.9958999999999998</v>
      </c>
      <c r="AQ45">
        <v>0</v>
      </c>
      <c r="AR45">
        <v>13.247999999999999</v>
      </c>
      <c r="AS45">
        <v>14.7972</v>
      </c>
      <c r="AT45">
        <v>13.760748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2617.0755530000001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650.61680000000001</v>
      </c>
      <c r="M46">
        <v>92</v>
      </c>
      <c r="N46">
        <v>118.125</v>
      </c>
      <c r="O46">
        <v>61.83</v>
      </c>
      <c r="P46">
        <v>139.3125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43.681199999999997</v>
      </c>
      <c r="AH46">
        <v>0</v>
      </c>
      <c r="AI46">
        <v>0</v>
      </c>
      <c r="AJ46">
        <v>0</v>
      </c>
      <c r="AK46">
        <v>52.663499999999999</v>
      </c>
      <c r="AL46">
        <v>10.458</v>
      </c>
      <c r="AM46">
        <v>0</v>
      </c>
      <c r="AN46">
        <v>0.76519999999999999</v>
      </c>
      <c r="AO46">
        <v>0</v>
      </c>
      <c r="AP46">
        <v>1.1529</v>
      </c>
      <c r="AQ46">
        <v>0</v>
      </c>
      <c r="AR46">
        <v>13.247999999999999</v>
      </c>
      <c r="AS46">
        <v>14.7972</v>
      </c>
      <c r="AT46">
        <v>13.760748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2631.7420530000004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653.15250000000003</v>
      </c>
      <c r="M47">
        <v>92</v>
      </c>
      <c r="N47">
        <v>118.125</v>
      </c>
      <c r="O47">
        <v>61.83</v>
      </c>
      <c r="P47">
        <v>139.3125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43.681199999999997</v>
      </c>
      <c r="AH47">
        <v>0</v>
      </c>
      <c r="AI47">
        <v>0</v>
      </c>
      <c r="AJ47">
        <v>0</v>
      </c>
      <c r="AK47">
        <v>52.663499999999999</v>
      </c>
      <c r="AL47">
        <v>10.458</v>
      </c>
      <c r="AM47">
        <v>0</v>
      </c>
      <c r="AN47">
        <v>0.76519999999999999</v>
      </c>
      <c r="AO47">
        <v>0</v>
      </c>
      <c r="AP47">
        <v>1.1529</v>
      </c>
      <c r="AQ47">
        <v>0</v>
      </c>
      <c r="AR47">
        <v>13.247999999999999</v>
      </c>
      <c r="AS47">
        <v>14.7972</v>
      </c>
      <c r="AT47">
        <v>13.760748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2631.8127530000002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633.61680000000001</v>
      </c>
      <c r="M48">
        <v>92</v>
      </c>
      <c r="N48">
        <v>118.125</v>
      </c>
      <c r="O48">
        <v>61.83</v>
      </c>
      <c r="P48">
        <v>139.3125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43.681199999999997</v>
      </c>
      <c r="AH48">
        <v>0</v>
      </c>
      <c r="AI48">
        <v>0</v>
      </c>
      <c r="AJ48">
        <v>0</v>
      </c>
      <c r="AK48">
        <v>52.663499999999999</v>
      </c>
      <c r="AL48">
        <v>10.458</v>
      </c>
      <c r="AM48">
        <v>0</v>
      </c>
      <c r="AN48">
        <v>0.76519999999999999</v>
      </c>
      <c r="AO48">
        <v>0</v>
      </c>
      <c r="AP48">
        <v>1.1529</v>
      </c>
      <c r="AQ48">
        <v>0</v>
      </c>
      <c r="AR48">
        <v>13.247999999999999</v>
      </c>
      <c r="AS48">
        <v>14.7972</v>
      </c>
      <c r="AT48">
        <v>13.760748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2612.2770530000007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603.61680000000001</v>
      </c>
      <c r="M49">
        <v>92</v>
      </c>
      <c r="N49">
        <v>118.125</v>
      </c>
      <c r="O49">
        <v>61.83</v>
      </c>
      <c r="P49">
        <v>138.78229999999999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43.681199999999997</v>
      </c>
      <c r="AH49">
        <v>0</v>
      </c>
      <c r="AI49">
        <v>0</v>
      </c>
      <c r="AJ49">
        <v>0</v>
      </c>
      <c r="AK49">
        <v>52.663499999999999</v>
      </c>
      <c r="AL49">
        <v>10.458</v>
      </c>
      <c r="AM49">
        <v>0</v>
      </c>
      <c r="AN49">
        <v>0.76519999999999999</v>
      </c>
      <c r="AO49">
        <v>0</v>
      </c>
      <c r="AP49">
        <v>1.1529</v>
      </c>
      <c r="AQ49">
        <v>0</v>
      </c>
      <c r="AR49">
        <v>15.456</v>
      </c>
      <c r="AS49">
        <v>14.7972</v>
      </c>
      <c r="AT49">
        <v>13.760748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2583.9548530000006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629.61680000000001</v>
      </c>
      <c r="M50">
        <v>92</v>
      </c>
      <c r="N50">
        <v>118.125</v>
      </c>
      <c r="O50">
        <v>61.83</v>
      </c>
      <c r="P50">
        <v>138.78229999999999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43.681199999999997</v>
      </c>
      <c r="AH50">
        <v>0</v>
      </c>
      <c r="AI50">
        <v>0</v>
      </c>
      <c r="AJ50">
        <v>0</v>
      </c>
      <c r="AK50">
        <v>52.663499999999999</v>
      </c>
      <c r="AL50">
        <v>10.458</v>
      </c>
      <c r="AM50">
        <v>0</v>
      </c>
      <c r="AN50">
        <v>0.76519999999999999</v>
      </c>
      <c r="AO50">
        <v>0</v>
      </c>
      <c r="AP50">
        <v>1.1529</v>
      </c>
      <c r="AQ50">
        <v>0</v>
      </c>
      <c r="AR50">
        <v>15.456</v>
      </c>
      <c r="AS50">
        <v>14.7972</v>
      </c>
      <c r="AT50">
        <v>12.9368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2609.1309050000004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599.61680000000001</v>
      </c>
      <c r="M51">
        <v>92</v>
      </c>
      <c r="N51">
        <v>118.125</v>
      </c>
      <c r="O51">
        <v>61.83</v>
      </c>
      <c r="P51">
        <v>138.78229999999999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43.681199999999997</v>
      </c>
      <c r="AH51">
        <v>0</v>
      </c>
      <c r="AI51">
        <v>0</v>
      </c>
      <c r="AJ51">
        <v>0</v>
      </c>
      <c r="AK51">
        <v>52.663499999999999</v>
      </c>
      <c r="AL51">
        <v>10.458</v>
      </c>
      <c r="AM51">
        <v>0</v>
      </c>
      <c r="AN51">
        <v>0.76519999999999999</v>
      </c>
      <c r="AO51">
        <v>0</v>
      </c>
      <c r="AP51">
        <v>1.1529</v>
      </c>
      <c r="AQ51">
        <v>0</v>
      </c>
      <c r="AR51">
        <v>17.664000000000001</v>
      </c>
      <c r="AS51">
        <v>14.7972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2579.6497050000007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597.61680000000001</v>
      </c>
      <c r="M52">
        <v>92</v>
      </c>
      <c r="N52">
        <v>118.125</v>
      </c>
      <c r="O52">
        <v>61.83</v>
      </c>
      <c r="P52">
        <v>138.78229999999999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43.681199999999997</v>
      </c>
      <c r="AH52">
        <v>0</v>
      </c>
      <c r="AI52">
        <v>0</v>
      </c>
      <c r="AJ52">
        <v>0</v>
      </c>
      <c r="AK52">
        <v>52.663499999999999</v>
      </c>
      <c r="AL52">
        <v>10.458</v>
      </c>
      <c r="AM52">
        <v>0</v>
      </c>
      <c r="AN52">
        <v>0.76519999999999999</v>
      </c>
      <c r="AO52">
        <v>0</v>
      </c>
      <c r="AP52">
        <v>1.1529</v>
      </c>
      <c r="AQ52">
        <v>0</v>
      </c>
      <c r="AR52">
        <v>17.664000000000001</v>
      </c>
      <c r="AS52">
        <v>14.7972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2577.6497050000007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589.61680000000001</v>
      </c>
      <c r="M53">
        <v>92</v>
      </c>
      <c r="N53">
        <v>118.125</v>
      </c>
      <c r="O53">
        <v>61.83</v>
      </c>
      <c r="P53">
        <v>138.78229999999999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43.681199999999997</v>
      </c>
      <c r="AH53">
        <v>0</v>
      </c>
      <c r="AI53">
        <v>0</v>
      </c>
      <c r="AJ53">
        <v>0</v>
      </c>
      <c r="AK53">
        <v>52.663499999999999</v>
      </c>
      <c r="AL53">
        <v>10.458</v>
      </c>
      <c r="AM53">
        <v>0</v>
      </c>
      <c r="AN53">
        <v>0.76519999999999999</v>
      </c>
      <c r="AO53">
        <v>0</v>
      </c>
      <c r="AP53">
        <v>1.1529</v>
      </c>
      <c r="AQ53">
        <v>0</v>
      </c>
      <c r="AR53">
        <v>17.664000000000001</v>
      </c>
      <c r="AS53">
        <v>14.7972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2569.9875630000006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529.61680000000001</v>
      </c>
      <c r="M54">
        <v>92</v>
      </c>
      <c r="N54">
        <v>118.125</v>
      </c>
      <c r="O54">
        <v>61.83</v>
      </c>
      <c r="P54">
        <v>138.78229999999999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43.681199999999997</v>
      </c>
      <c r="AH54">
        <v>0</v>
      </c>
      <c r="AI54">
        <v>0</v>
      </c>
      <c r="AJ54">
        <v>0</v>
      </c>
      <c r="AK54">
        <v>52.663499999999999</v>
      </c>
      <c r="AL54">
        <v>10.458</v>
      </c>
      <c r="AM54">
        <v>0</v>
      </c>
      <c r="AN54">
        <v>0.76519999999999999</v>
      </c>
      <c r="AO54">
        <v>0</v>
      </c>
      <c r="AP54">
        <v>1.1529</v>
      </c>
      <c r="AQ54">
        <v>0</v>
      </c>
      <c r="AR54">
        <v>17.664000000000001</v>
      </c>
      <c r="AS54">
        <v>14.7972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2509.9875630000006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335</v>
      </c>
      <c r="M55">
        <v>92</v>
      </c>
      <c r="N55">
        <v>118.125</v>
      </c>
      <c r="O55">
        <v>61.83</v>
      </c>
      <c r="P55">
        <v>138.78229999999999</v>
      </c>
      <c r="Q55">
        <v>18.316544</v>
      </c>
      <c r="R55">
        <v>35.681246999999999</v>
      </c>
      <c r="S55">
        <v>22.687000000000001</v>
      </c>
      <c r="T55">
        <v>0</v>
      </c>
      <c r="U55">
        <v>418.77</v>
      </c>
      <c r="V55">
        <v>20.73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43.681199999999997</v>
      </c>
      <c r="AH55">
        <v>0</v>
      </c>
      <c r="AI55">
        <v>0</v>
      </c>
      <c r="AJ55">
        <v>0</v>
      </c>
      <c r="AK55">
        <v>52.663499999999999</v>
      </c>
      <c r="AL55">
        <v>10.458</v>
      </c>
      <c r="AM55">
        <v>0</v>
      </c>
      <c r="AN55">
        <v>0.76519999999999999</v>
      </c>
      <c r="AO55">
        <v>0</v>
      </c>
      <c r="AP55">
        <v>1.1529</v>
      </c>
      <c r="AQ55">
        <v>0</v>
      </c>
      <c r="AR55">
        <v>13.247999999999999</v>
      </c>
      <c r="AS55">
        <v>10.089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2292.331154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664.74680000000001</v>
      </c>
      <c r="L56">
        <v>338</v>
      </c>
      <c r="M56">
        <v>92</v>
      </c>
      <c r="N56">
        <v>118.125</v>
      </c>
      <c r="O56">
        <v>61.83</v>
      </c>
      <c r="P56">
        <v>138.78229999999999</v>
      </c>
      <c r="Q56">
        <v>18.277699999999999</v>
      </c>
      <c r="R56">
        <v>35.622999999999998</v>
      </c>
      <c r="S56">
        <v>22.687000000000001</v>
      </c>
      <c r="T56">
        <v>0</v>
      </c>
      <c r="U56">
        <v>418.77</v>
      </c>
      <c r="V56">
        <v>20.73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43.681199999999997</v>
      </c>
      <c r="AH56">
        <v>0</v>
      </c>
      <c r="AI56">
        <v>0</v>
      </c>
      <c r="AJ56">
        <v>0</v>
      </c>
      <c r="AK56">
        <v>52.663499999999999</v>
      </c>
      <c r="AL56">
        <v>10.458</v>
      </c>
      <c r="AM56">
        <v>0</v>
      </c>
      <c r="AN56">
        <v>0.76519999999999999</v>
      </c>
      <c r="AO56">
        <v>0</v>
      </c>
      <c r="AP56">
        <v>1.1529</v>
      </c>
      <c r="AQ56">
        <v>0</v>
      </c>
      <c r="AR56">
        <v>13.247999999999999</v>
      </c>
      <c r="AS56">
        <v>10.089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2273.2009050000001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348</v>
      </c>
      <c r="M57">
        <v>92</v>
      </c>
      <c r="N57">
        <v>118.125</v>
      </c>
      <c r="O57">
        <v>61.83</v>
      </c>
      <c r="P57">
        <v>138.78229999999999</v>
      </c>
      <c r="Q57">
        <v>18.277699999999999</v>
      </c>
      <c r="R57">
        <v>35.622999999999998</v>
      </c>
      <c r="S57">
        <v>22.687000000000001</v>
      </c>
      <c r="T57">
        <v>0</v>
      </c>
      <c r="U57">
        <v>418.77</v>
      </c>
      <c r="V57">
        <v>20.73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43.681199999999997</v>
      </c>
      <c r="AH57">
        <v>0</v>
      </c>
      <c r="AI57">
        <v>0</v>
      </c>
      <c r="AJ57">
        <v>0</v>
      </c>
      <c r="AK57">
        <v>52.663499999999999</v>
      </c>
      <c r="AL57">
        <v>2.3239999999999998</v>
      </c>
      <c r="AM57">
        <v>0</v>
      </c>
      <c r="AN57">
        <v>0.76519999999999999</v>
      </c>
      <c r="AO57">
        <v>0</v>
      </c>
      <c r="AP57">
        <v>1.1529</v>
      </c>
      <c r="AQ57">
        <v>0</v>
      </c>
      <c r="AR57">
        <v>13.247999999999999</v>
      </c>
      <c r="AS57">
        <v>10.089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2297.1000630000003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614.74680000000001</v>
      </c>
      <c r="L58">
        <v>323</v>
      </c>
      <c r="M58">
        <v>92</v>
      </c>
      <c r="N58">
        <v>118.125</v>
      </c>
      <c r="O58">
        <v>61.83</v>
      </c>
      <c r="P58">
        <v>138.78229999999999</v>
      </c>
      <c r="Q58">
        <v>18.277699999999999</v>
      </c>
      <c r="R58">
        <v>35.622999999999998</v>
      </c>
      <c r="S58">
        <v>22.687000000000001</v>
      </c>
      <c r="T58">
        <v>0</v>
      </c>
      <c r="U58">
        <v>418.77</v>
      </c>
      <c r="V58">
        <v>20.73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43.681199999999997</v>
      </c>
      <c r="AH58">
        <v>0</v>
      </c>
      <c r="AI58">
        <v>0</v>
      </c>
      <c r="AJ58">
        <v>0</v>
      </c>
      <c r="AK58">
        <v>52.663499999999999</v>
      </c>
      <c r="AL58">
        <v>2.3239999999999998</v>
      </c>
      <c r="AM58">
        <v>0</v>
      </c>
      <c r="AN58">
        <v>0.76519999999999999</v>
      </c>
      <c r="AO58">
        <v>0</v>
      </c>
      <c r="AP58">
        <v>1.1529</v>
      </c>
      <c r="AQ58">
        <v>0</v>
      </c>
      <c r="AR58">
        <v>13.247999999999999</v>
      </c>
      <c r="AS58">
        <v>10.089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2200.0669050000001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601.40890000000002</v>
      </c>
      <c r="L59">
        <v>363</v>
      </c>
      <c r="M59">
        <v>92</v>
      </c>
      <c r="N59">
        <v>118.125</v>
      </c>
      <c r="O59">
        <v>61.83</v>
      </c>
      <c r="P59">
        <v>138.78229999999999</v>
      </c>
      <c r="Q59">
        <v>18.277699999999999</v>
      </c>
      <c r="R59">
        <v>35.622999999999998</v>
      </c>
      <c r="S59">
        <v>22.687000000000001</v>
      </c>
      <c r="T59">
        <v>0</v>
      </c>
      <c r="U59">
        <v>418.77</v>
      </c>
      <c r="V59">
        <v>20.73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43.681199999999997</v>
      </c>
      <c r="AH59">
        <v>0</v>
      </c>
      <c r="AI59">
        <v>0</v>
      </c>
      <c r="AJ59">
        <v>0</v>
      </c>
      <c r="AK59">
        <v>52.663499999999999</v>
      </c>
      <c r="AL59">
        <v>2.3239999999999998</v>
      </c>
      <c r="AM59">
        <v>0</v>
      </c>
      <c r="AN59">
        <v>0.76519999999999999</v>
      </c>
      <c r="AO59">
        <v>0</v>
      </c>
      <c r="AP59">
        <v>1.1529</v>
      </c>
      <c r="AQ59">
        <v>0</v>
      </c>
      <c r="AR59">
        <v>13.247999999999999</v>
      </c>
      <c r="AS59">
        <v>10.089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2226.7290050000001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601.40890000000002</v>
      </c>
      <c r="L60">
        <v>363</v>
      </c>
      <c r="M60">
        <v>92</v>
      </c>
      <c r="N60">
        <v>118.125</v>
      </c>
      <c r="O60">
        <v>61.83</v>
      </c>
      <c r="P60">
        <v>138.78229999999999</v>
      </c>
      <c r="Q60">
        <v>18.277699999999999</v>
      </c>
      <c r="R60">
        <v>35.622999999999998</v>
      </c>
      <c r="S60">
        <v>22.687000000000001</v>
      </c>
      <c r="T60">
        <v>0</v>
      </c>
      <c r="U60">
        <v>418.77</v>
      </c>
      <c r="V60">
        <v>20.73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43.681199999999997</v>
      </c>
      <c r="AH60">
        <v>0</v>
      </c>
      <c r="AI60">
        <v>0</v>
      </c>
      <c r="AJ60">
        <v>0</v>
      </c>
      <c r="AK60">
        <v>52.663499999999999</v>
      </c>
      <c r="AL60">
        <v>2.3239999999999998</v>
      </c>
      <c r="AM60">
        <v>0</v>
      </c>
      <c r="AN60">
        <v>0.76519999999999999</v>
      </c>
      <c r="AO60">
        <v>0</v>
      </c>
      <c r="AP60">
        <v>1.1529</v>
      </c>
      <c r="AQ60">
        <v>0</v>
      </c>
      <c r="AR60">
        <v>13.247999999999999</v>
      </c>
      <c r="AS60">
        <v>10.089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2226.7290050000001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613.74680000000001</v>
      </c>
      <c r="L61">
        <v>363</v>
      </c>
      <c r="M61">
        <v>92</v>
      </c>
      <c r="N61">
        <v>118.125</v>
      </c>
      <c r="O61">
        <v>61.83</v>
      </c>
      <c r="P61">
        <v>138.78229999999999</v>
      </c>
      <c r="Q61">
        <v>18.277699999999999</v>
      </c>
      <c r="R61">
        <v>35.622999999999998</v>
      </c>
      <c r="S61">
        <v>22.687000000000001</v>
      </c>
      <c r="T61">
        <v>0</v>
      </c>
      <c r="U61">
        <v>418.77</v>
      </c>
      <c r="V61">
        <v>20.73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43.681199999999997</v>
      </c>
      <c r="AH61">
        <v>0</v>
      </c>
      <c r="AI61">
        <v>0</v>
      </c>
      <c r="AJ61">
        <v>0</v>
      </c>
      <c r="AK61">
        <v>52.663499999999999</v>
      </c>
      <c r="AL61">
        <v>2.3239999999999998</v>
      </c>
      <c r="AM61">
        <v>0</v>
      </c>
      <c r="AN61">
        <v>0.76519999999999999</v>
      </c>
      <c r="AO61">
        <v>0</v>
      </c>
      <c r="AP61">
        <v>1.1529</v>
      </c>
      <c r="AQ61">
        <v>0</v>
      </c>
      <c r="AR61">
        <v>13.247999999999999</v>
      </c>
      <c r="AS61">
        <v>10.089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2239.0669050000001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613.74680000000001</v>
      </c>
      <c r="L62">
        <v>363</v>
      </c>
      <c r="M62">
        <v>92</v>
      </c>
      <c r="N62">
        <v>118.125</v>
      </c>
      <c r="O62">
        <v>61.83</v>
      </c>
      <c r="P62">
        <v>138.78229999999999</v>
      </c>
      <c r="Q62">
        <v>18.277699999999999</v>
      </c>
      <c r="R62">
        <v>35.622999999999998</v>
      </c>
      <c r="S62">
        <v>22.687000000000001</v>
      </c>
      <c r="T62">
        <v>0</v>
      </c>
      <c r="U62">
        <v>418.77</v>
      </c>
      <c r="V62">
        <v>20.73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43.681199999999997</v>
      </c>
      <c r="AH62">
        <v>0</v>
      </c>
      <c r="AI62">
        <v>0</v>
      </c>
      <c r="AJ62">
        <v>0</v>
      </c>
      <c r="AK62">
        <v>52.663499999999999</v>
      </c>
      <c r="AL62">
        <v>2.3239999999999998</v>
      </c>
      <c r="AM62">
        <v>0</v>
      </c>
      <c r="AN62">
        <v>0.76519999999999999</v>
      </c>
      <c r="AO62">
        <v>0</v>
      </c>
      <c r="AP62">
        <v>1.1529</v>
      </c>
      <c r="AQ62">
        <v>0</v>
      </c>
      <c r="AR62">
        <v>13.247999999999999</v>
      </c>
      <c r="AS62">
        <v>10.089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2239.0669050000001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591.40890000000002</v>
      </c>
      <c r="L63">
        <v>363</v>
      </c>
      <c r="M63">
        <v>92</v>
      </c>
      <c r="N63">
        <v>118.125</v>
      </c>
      <c r="O63">
        <v>61.83</v>
      </c>
      <c r="P63">
        <v>138.78229999999999</v>
      </c>
      <c r="Q63">
        <v>18.277699999999999</v>
      </c>
      <c r="R63">
        <v>35.622999999999998</v>
      </c>
      <c r="S63">
        <v>22.687000000000001</v>
      </c>
      <c r="T63">
        <v>0</v>
      </c>
      <c r="U63">
        <v>418.77</v>
      </c>
      <c r="V63">
        <v>15.464600000000001</v>
      </c>
      <c r="W63">
        <v>39.614400000000003</v>
      </c>
      <c r="X63">
        <v>130.04990000000001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43.681199999999997</v>
      </c>
      <c r="AH63">
        <v>0</v>
      </c>
      <c r="AI63">
        <v>0</v>
      </c>
      <c r="AJ63">
        <v>0</v>
      </c>
      <c r="AK63">
        <v>52.663499999999999</v>
      </c>
      <c r="AL63">
        <v>2.3239999999999998</v>
      </c>
      <c r="AM63">
        <v>0</v>
      </c>
      <c r="AN63">
        <v>0.76519999999999999</v>
      </c>
      <c r="AO63">
        <v>0</v>
      </c>
      <c r="AP63">
        <v>1.1529</v>
      </c>
      <c r="AQ63">
        <v>0</v>
      </c>
      <c r="AR63">
        <v>13.247999999999999</v>
      </c>
      <c r="AS63">
        <v>10.089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2187.2132000000001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586.2989</v>
      </c>
      <c r="L64">
        <v>363</v>
      </c>
      <c r="M64">
        <v>92</v>
      </c>
      <c r="N64">
        <v>118.125</v>
      </c>
      <c r="O64">
        <v>61.83</v>
      </c>
      <c r="P64">
        <v>138.78229999999999</v>
      </c>
      <c r="Q64">
        <v>18.277699999999999</v>
      </c>
      <c r="R64">
        <v>35.622999999999998</v>
      </c>
      <c r="S64">
        <v>22.687000000000001</v>
      </c>
      <c r="T64">
        <v>0</v>
      </c>
      <c r="U64">
        <v>418.77</v>
      </c>
      <c r="V64">
        <v>20.73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43.681199999999997</v>
      </c>
      <c r="AH64">
        <v>0</v>
      </c>
      <c r="AI64">
        <v>0</v>
      </c>
      <c r="AJ64">
        <v>0</v>
      </c>
      <c r="AK64">
        <v>52.663499999999999</v>
      </c>
      <c r="AL64">
        <v>2.3239999999999998</v>
      </c>
      <c r="AM64">
        <v>0</v>
      </c>
      <c r="AN64">
        <v>0.76519999999999999</v>
      </c>
      <c r="AO64">
        <v>0</v>
      </c>
      <c r="AP64">
        <v>1.1529</v>
      </c>
      <c r="AQ64">
        <v>0</v>
      </c>
      <c r="AR64">
        <v>13.247999999999999</v>
      </c>
      <c r="AS64">
        <v>10.089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2211.619005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598.63679999999999</v>
      </c>
      <c r="L65">
        <v>363</v>
      </c>
      <c r="M65">
        <v>92</v>
      </c>
      <c r="N65">
        <v>118.125</v>
      </c>
      <c r="O65">
        <v>61.83</v>
      </c>
      <c r="P65">
        <v>138.78229999999999</v>
      </c>
      <c r="Q65">
        <v>18.277699999999999</v>
      </c>
      <c r="R65">
        <v>35.622999999999998</v>
      </c>
      <c r="S65">
        <v>22.687000000000001</v>
      </c>
      <c r="T65">
        <v>0</v>
      </c>
      <c r="U65">
        <v>418.77</v>
      </c>
      <c r="V65">
        <v>20.73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43.681199999999997</v>
      </c>
      <c r="AH65">
        <v>0</v>
      </c>
      <c r="AI65">
        <v>0</v>
      </c>
      <c r="AJ65">
        <v>0</v>
      </c>
      <c r="AK65">
        <v>52.663499999999999</v>
      </c>
      <c r="AL65">
        <v>2.3239999999999998</v>
      </c>
      <c r="AM65">
        <v>0</v>
      </c>
      <c r="AN65">
        <v>0.76519999999999999</v>
      </c>
      <c r="AO65">
        <v>0</v>
      </c>
      <c r="AP65">
        <v>1.1529</v>
      </c>
      <c r="AQ65">
        <v>0</v>
      </c>
      <c r="AR65">
        <v>17.664000000000001</v>
      </c>
      <c r="AS65">
        <v>10.7616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2229.0455050000005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586.2989</v>
      </c>
      <c r="L66">
        <v>363</v>
      </c>
      <c r="M66">
        <v>92</v>
      </c>
      <c r="N66">
        <v>118.125</v>
      </c>
      <c r="O66">
        <v>61.83</v>
      </c>
      <c r="P66">
        <v>138.78229999999999</v>
      </c>
      <c r="Q66">
        <v>18.277699999999999</v>
      </c>
      <c r="R66">
        <v>35.622999999999998</v>
      </c>
      <c r="S66">
        <v>22.687000000000001</v>
      </c>
      <c r="T66">
        <v>0</v>
      </c>
      <c r="U66">
        <v>418.77</v>
      </c>
      <c r="V66">
        <v>20.73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43.681199999999997</v>
      </c>
      <c r="AH66">
        <v>0</v>
      </c>
      <c r="AI66">
        <v>0</v>
      </c>
      <c r="AJ66">
        <v>0</v>
      </c>
      <c r="AK66">
        <v>52.663499999999999</v>
      </c>
      <c r="AL66">
        <v>2.3239999999999998</v>
      </c>
      <c r="AM66">
        <v>0</v>
      </c>
      <c r="AN66">
        <v>0.76519999999999999</v>
      </c>
      <c r="AO66">
        <v>0</v>
      </c>
      <c r="AP66">
        <v>1.1529</v>
      </c>
      <c r="AQ66">
        <v>15.246</v>
      </c>
      <c r="AR66">
        <v>17.664000000000001</v>
      </c>
      <c r="AS66">
        <v>10.7616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2231.9536050000002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586.2989</v>
      </c>
      <c r="L67">
        <v>475</v>
      </c>
      <c r="M67">
        <v>92</v>
      </c>
      <c r="N67">
        <v>118.125</v>
      </c>
      <c r="O67">
        <v>61.83</v>
      </c>
      <c r="P67">
        <v>138.78229999999999</v>
      </c>
      <c r="Q67">
        <v>18.277699999999999</v>
      </c>
      <c r="R67">
        <v>35.622999999999998</v>
      </c>
      <c r="S67">
        <v>22.687000000000001</v>
      </c>
      <c r="T67">
        <v>0</v>
      </c>
      <c r="U67">
        <v>418.77</v>
      </c>
      <c r="V67">
        <v>15.464600000000001</v>
      </c>
      <c r="W67">
        <v>39.614400000000003</v>
      </c>
      <c r="X67">
        <v>130.04990000000001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43.681199999999997</v>
      </c>
      <c r="AH67">
        <v>0</v>
      </c>
      <c r="AI67">
        <v>0</v>
      </c>
      <c r="AJ67">
        <v>0</v>
      </c>
      <c r="AK67">
        <v>52.663499999999999</v>
      </c>
      <c r="AL67">
        <v>2.3239999999999998</v>
      </c>
      <c r="AM67">
        <v>0</v>
      </c>
      <c r="AN67">
        <v>0.76519999999999999</v>
      </c>
      <c r="AO67">
        <v>0</v>
      </c>
      <c r="AP67">
        <v>1.1529</v>
      </c>
      <c r="AQ67">
        <v>15.246</v>
      </c>
      <c r="AR67">
        <v>19.872</v>
      </c>
      <c r="AS67">
        <v>12.1068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2317.9910000000004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598.63679999999999</v>
      </c>
      <c r="L68">
        <v>478</v>
      </c>
      <c r="M68">
        <v>92</v>
      </c>
      <c r="N68">
        <v>118.125</v>
      </c>
      <c r="O68">
        <v>61.83</v>
      </c>
      <c r="P68">
        <v>138.78229999999999</v>
      </c>
      <c r="Q68">
        <v>18.277699999999999</v>
      </c>
      <c r="R68">
        <v>35.622999999999998</v>
      </c>
      <c r="S68">
        <v>22.687000000000001</v>
      </c>
      <c r="T68">
        <v>0</v>
      </c>
      <c r="U68">
        <v>418.77</v>
      </c>
      <c r="V68">
        <v>20.73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43.681199999999997</v>
      </c>
      <c r="AH68">
        <v>0</v>
      </c>
      <c r="AI68">
        <v>0</v>
      </c>
      <c r="AJ68">
        <v>0</v>
      </c>
      <c r="AK68">
        <v>52.663499999999999</v>
      </c>
      <c r="AL68">
        <v>2.3239999999999998</v>
      </c>
      <c r="AM68">
        <v>0</v>
      </c>
      <c r="AN68">
        <v>0.76519999999999999</v>
      </c>
      <c r="AO68">
        <v>0</v>
      </c>
      <c r="AP68">
        <v>1.1529</v>
      </c>
      <c r="AQ68">
        <v>30.492000000000001</v>
      </c>
      <c r="AR68">
        <v>19.872</v>
      </c>
      <c r="AS68">
        <v>12.1068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2378.0907050000005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598.63679999999999</v>
      </c>
      <c r="L69">
        <v>492</v>
      </c>
      <c r="M69">
        <v>92</v>
      </c>
      <c r="N69">
        <v>118.125</v>
      </c>
      <c r="O69">
        <v>61.83</v>
      </c>
      <c r="P69">
        <v>138.78229999999999</v>
      </c>
      <c r="Q69">
        <v>18.277699999999999</v>
      </c>
      <c r="R69">
        <v>35.622999999999998</v>
      </c>
      <c r="S69">
        <v>22.687000000000001</v>
      </c>
      <c r="T69">
        <v>0</v>
      </c>
      <c r="U69">
        <v>418.77</v>
      </c>
      <c r="V69">
        <v>20.73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9.6778399999999998</v>
      </c>
      <c r="AD69">
        <v>0</v>
      </c>
      <c r="AE69">
        <v>0</v>
      </c>
      <c r="AF69">
        <v>6.4089999999999998</v>
      </c>
      <c r="AG69">
        <v>43.681199999999997</v>
      </c>
      <c r="AH69">
        <v>23.390899999999998</v>
      </c>
      <c r="AI69">
        <v>0</v>
      </c>
      <c r="AJ69">
        <v>0</v>
      </c>
      <c r="AK69">
        <v>52.663499999999999</v>
      </c>
      <c r="AL69">
        <v>10.458</v>
      </c>
      <c r="AM69">
        <v>0</v>
      </c>
      <c r="AN69">
        <v>0.76519999999999999</v>
      </c>
      <c r="AO69">
        <v>0</v>
      </c>
      <c r="AP69">
        <v>1.1529</v>
      </c>
      <c r="AQ69">
        <v>30.492000000000001</v>
      </c>
      <c r="AR69">
        <v>19.872</v>
      </c>
      <c r="AS69">
        <v>13.452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2434.6386450000005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631.74680000000001</v>
      </c>
      <c r="L70">
        <v>498</v>
      </c>
      <c r="M70">
        <v>92</v>
      </c>
      <c r="N70">
        <v>118.125</v>
      </c>
      <c r="O70">
        <v>61.83</v>
      </c>
      <c r="P70">
        <v>138.78229999999999</v>
      </c>
      <c r="Q70">
        <v>18.277699999999999</v>
      </c>
      <c r="R70">
        <v>35.622999999999998</v>
      </c>
      <c r="S70">
        <v>22.687000000000001</v>
      </c>
      <c r="T70">
        <v>0</v>
      </c>
      <c r="U70">
        <v>418.77</v>
      </c>
      <c r="V70">
        <v>20.73</v>
      </c>
      <c r="W70">
        <v>46.399079999999998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43.681199999999997</v>
      </c>
      <c r="AH70">
        <v>46.781799999999997</v>
      </c>
      <c r="AI70">
        <v>0</v>
      </c>
      <c r="AJ70">
        <v>0</v>
      </c>
      <c r="AK70">
        <v>52.663499999999999</v>
      </c>
      <c r="AL70">
        <v>10.458</v>
      </c>
      <c r="AM70">
        <v>0</v>
      </c>
      <c r="AN70">
        <v>0.76519999999999999</v>
      </c>
      <c r="AO70">
        <v>0</v>
      </c>
      <c r="AP70">
        <v>1.1529</v>
      </c>
      <c r="AQ70">
        <v>45.738</v>
      </c>
      <c r="AR70">
        <v>19.872</v>
      </c>
      <c r="AS70">
        <v>13.452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2542.1883809999999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631.74680000000001</v>
      </c>
      <c r="L71">
        <v>499</v>
      </c>
      <c r="M71">
        <v>92</v>
      </c>
      <c r="N71">
        <v>118.125</v>
      </c>
      <c r="O71">
        <v>61.83</v>
      </c>
      <c r="P71">
        <v>138.78229999999999</v>
      </c>
      <c r="Q71">
        <v>18.277699999999999</v>
      </c>
      <c r="R71">
        <v>35.622999999999998</v>
      </c>
      <c r="S71">
        <v>22.687000000000001</v>
      </c>
      <c r="T71">
        <v>0</v>
      </c>
      <c r="U71">
        <v>418.77</v>
      </c>
      <c r="V71">
        <v>20.73</v>
      </c>
      <c r="W71">
        <v>46.399079999999998</v>
      </c>
      <c r="X71">
        <v>147.515625</v>
      </c>
      <c r="Y71">
        <v>0</v>
      </c>
      <c r="Z71">
        <v>6.5537999999999998</v>
      </c>
      <c r="AA71">
        <v>6.32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43.681199999999997</v>
      </c>
      <c r="AH71">
        <v>70.172700000000006</v>
      </c>
      <c r="AI71">
        <v>0</v>
      </c>
      <c r="AJ71">
        <v>0</v>
      </c>
      <c r="AK71">
        <v>52.663499999999999</v>
      </c>
      <c r="AL71">
        <v>10.458</v>
      </c>
      <c r="AM71">
        <v>0</v>
      </c>
      <c r="AN71">
        <v>0.76519999999999999</v>
      </c>
      <c r="AO71">
        <v>0</v>
      </c>
      <c r="AP71">
        <v>4.9958999999999998</v>
      </c>
      <c r="AQ71">
        <v>59.85</v>
      </c>
      <c r="AR71">
        <v>19.872</v>
      </c>
      <c r="AS71">
        <v>13.452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2606.4893209999996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631.74680000000001</v>
      </c>
      <c r="L72">
        <v>508</v>
      </c>
      <c r="M72">
        <v>92</v>
      </c>
      <c r="N72">
        <v>118.125</v>
      </c>
      <c r="O72">
        <v>61.83</v>
      </c>
      <c r="P72">
        <v>138.78229999999999</v>
      </c>
      <c r="Q72">
        <v>18.277699999999999</v>
      </c>
      <c r="R72">
        <v>35.622999999999998</v>
      </c>
      <c r="S72">
        <v>22.687000000000001</v>
      </c>
      <c r="T72">
        <v>0</v>
      </c>
      <c r="U72">
        <v>418.77</v>
      </c>
      <c r="V72">
        <v>20.73</v>
      </c>
      <c r="W72">
        <v>46.399079999999998</v>
      </c>
      <c r="X72">
        <v>147.515625</v>
      </c>
      <c r="Y72">
        <v>0</v>
      </c>
      <c r="Z72">
        <v>6.5537999999999998</v>
      </c>
      <c r="AA72">
        <v>19.75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43.681199999999997</v>
      </c>
      <c r="AH72">
        <v>93.563599999999994</v>
      </c>
      <c r="AI72">
        <v>2.5459999999999998</v>
      </c>
      <c r="AJ72">
        <v>0</v>
      </c>
      <c r="AK72">
        <v>52.663499999999999</v>
      </c>
      <c r="AL72">
        <v>23.24</v>
      </c>
      <c r="AM72">
        <v>0</v>
      </c>
      <c r="AN72">
        <v>0.76519999999999999</v>
      </c>
      <c r="AO72">
        <v>0</v>
      </c>
      <c r="AP72">
        <v>4.9958999999999998</v>
      </c>
      <c r="AQ72">
        <v>59.85</v>
      </c>
      <c r="AR72">
        <v>19.872</v>
      </c>
      <c r="AS72">
        <v>13.452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2709.4390969999999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673.44209999999998</v>
      </c>
      <c r="L73">
        <v>491</v>
      </c>
      <c r="M73">
        <v>92</v>
      </c>
      <c r="N73">
        <v>118.125</v>
      </c>
      <c r="O73">
        <v>61.83</v>
      </c>
      <c r="P73">
        <v>138.78229999999999</v>
      </c>
      <c r="Q73">
        <v>18.277699999999999</v>
      </c>
      <c r="R73">
        <v>35.622999999999998</v>
      </c>
      <c r="S73">
        <v>22.687000000000001</v>
      </c>
      <c r="T73">
        <v>0</v>
      </c>
      <c r="U73">
        <v>418.77</v>
      </c>
      <c r="V73">
        <v>20.73</v>
      </c>
      <c r="W73">
        <v>46.399079999999998</v>
      </c>
      <c r="X73">
        <v>147.515625</v>
      </c>
      <c r="Y73">
        <v>0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43.681199999999997</v>
      </c>
      <c r="AH73">
        <v>116.9545</v>
      </c>
      <c r="AI73">
        <v>16.548999999999999</v>
      </c>
      <c r="AJ73">
        <v>0</v>
      </c>
      <c r="AK73">
        <v>52.663499999999999</v>
      </c>
      <c r="AL73">
        <v>53.451999999999998</v>
      </c>
      <c r="AM73">
        <v>0</v>
      </c>
      <c r="AN73">
        <v>0.76519999999999999</v>
      </c>
      <c r="AO73">
        <v>0</v>
      </c>
      <c r="AP73">
        <v>4.9958999999999998</v>
      </c>
      <c r="AQ73">
        <v>59.85</v>
      </c>
      <c r="AR73">
        <v>15.456</v>
      </c>
      <c r="AS73">
        <v>10.7616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2879.9204089999994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654.44209999999998</v>
      </c>
      <c r="L74">
        <v>546.61680000000001</v>
      </c>
      <c r="M74">
        <v>92</v>
      </c>
      <c r="N74">
        <v>118.125</v>
      </c>
      <c r="O74">
        <v>61.83</v>
      </c>
      <c r="P74">
        <v>138.78229999999999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147.515625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43.681199999999997</v>
      </c>
      <c r="AH74">
        <v>116.9545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0.76519999999999999</v>
      </c>
      <c r="AO74">
        <v>0</v>
      </c>
      <c r="AP74">
        <v>1.1529</v>
      </c>
      <c r="AQ74">
        <v>59.85</v>
      </c>
      <c r="AR74">
        <v>15.456</v>
      </c>
      <c r="AS74">
        <v>10.7616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2926.706709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648.44209999999998</v>
      </c>
      <c r="L75">
        <v>546.61680000000001</v>
      </c>
      <c r="M75">
        <v>92</v>
      </c>
      <c r="N75">
        <v>118.125</v>
      </c>
      <c r="O75">
        <v>61.83</v>
      </c>
      <c r="P75">
        <v>138.78229999999999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43.681199999999997</v>
      </c>
      <c r="AH75">
        <v>116.9545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0.76519999999999999</v>
      </c>
      <c r="AO75">
        <v>0</v>
      </c>
      <c r="AP75">
        <v>1.1529</v>
      </c>
      <c r="AQ75">
        <v>59.85</v>
      </c>
      <c r="AR75">
        <v>13.247999999999999</v>
      </c>
      <c r="AS75">
        <v>10.7616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2918.498709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666.44209999999998</v>
      </c>
      <c r="L76">
        <v>546.61680000000001</v>
      </c>
      <c r="M76">
        <v>92</v>
      </c>
      <c r="N76">
        <v>118.125</v>
      </c>
      <c r="O76">
        <v>61.83</v>
      </c>
      <c r="P76">
        <v>138.78229999999999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43.681199999999997</v>
      </c>
      <c r="AH76">
        <v>116.9545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0.76519999999999999</v>
      </c>
      <c r="AO76">
        <v>0</v>
      </c>
      <c r="AP76">
        <v>1.1529</v>
      </c>
      <c r="AQ76">
        <v>59.85</v>
      </c>
      <c r="AR76">
        <v>13.247999999999999</v>
      </c>
      <c r="AS76">
        <v>10.7616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2915.288153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546.61680000000001</v>
      </c>
      <c r="M77">
        <v>92</v>
      </c>
      <c r="N77">
        <v>118.125</v>
      </c>
      <c r="O77">
        <v>61.83</v>
      </c>
      <c r="P77">
        <v>138.78229999999999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43.681199999999997</v>
      </c>
      <c r="AH77">
        <v>116.9545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0.76519999999999999</v>
      </c>
      <c r="AO77">
        <v>0</v>
      </c>
      <c r="AP77">
        <v>1.1529</v>
      </c>
      <c r="AQ77">
        <v>59.85</v>
      </c>
      <c r="AR77">
        <v>13.247999999999999</v>
      </c>
      <c r="AS77">
        <v>10.089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2934.953411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675.44209999999998</v>
      </c>
      <c r="L78">
        <v>546.61680000000001</v>
      </c>
      <c r="M78">
        <v>92</v>
      </c>
      <c r="N78">
        <v>118.125</v>
      </c>
      <c r="O78">
        <v>61.83</v>
      </c>
      <c r="P78">
        <v>138.78229999999999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43.681199999999997</v>
      </c>
      <c r="AH78">
        <v>116.9545</v>
      </c>
      <c r="AI78">
        <v>16.548999999999999</v>
      </c>
      <c r="AJ78">
        <v>0</v>
      </c>
      <c r="AK78">
        <v>52.663499999999999</v>
      </c>
      <c r="AL78">
        <v>53.451999999999998</v>
      </c>
      <c r="AM78">
        <v>0</v>
      </c>
      <c r="AN78">
        <v>0.76519999999999999</v>
      </c>
      <c r="AO78">
        <v>0</v>
      </c>
      <c r="AP78">
        <v>1.1529</v>
      </c>
      <c r="AQ78">
        <v>59.85</v>
      </c>
      <c r="AR78">
        <v>13.247999999999999</v>
      </c>
      <c r="AS78">
        <v>10.089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2909.5025529999998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665.44209999999998</v>
      </c>
      <c r="L79">
        <v>546.61680000000001</v>
      </c>
      <c r="M79">
        <v>92</v>
      </c>
      <c r="N79">
        <v>118.125</v>
      </c>
      <c r="O79">
        <v>61.83</v>
      </c>
      <c r="P79">
        <v>138.78229999999999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13.1076</v>
      </c>
      <c r="AA79">
        <v>19.75</v>
      </c>
      <c r="AB79">
        <v>13.17004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43.681199999999997</v>
      </c>
      <c r="AH79">
        <v>93.563599999999994</v>
      </c>
      <c r="AI79">
        <v>2.5459999999999998</v>
      </c>
      <c r="AJ79">
        <v>0</v>
      </c>
      <c r="AK79">
        <v>52.663499999999999</v>
      </c>
      <c r="AL79">
        <v>23.24</v>
      </c>
      <c r="AM79">
        <v>0</v>
      </c>
      <c r="AN79">
        <v>0.76519999999999999</v>
      </c>
      <c r="AO79">
        <v>0</v>
      </c>
      <c r="AP79">
        <v>1.1529</v>
      </c>
      <c r="AQ79">
        <v>59.85</v>
      </c>
      <c r="AR79">
        <v>16.559999999999999</v>
      </c>
      <c r="AS79">
        <v>10.089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2769.0096969999995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546.61680000000001</v>
      </c>
      <c r="M80">
        <v>92</v>
      </c>
      <c r="N80">
        <v>118.125</v>
      </c>
      <c r="O80">
        <v>61.83</v>
      </c>
      <c r="P80">
        <v>138.78229999999999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6.5537999999999998</v>
      </c>
      <c r="AA80">
        <v>6.32</v>
      </c>
      <c r="AB80">
        <v>13.17004</v>
      </c>
      <c r="AC80">
        <v>19.35568</v>
      </c>
      <c r="AD80">
        <v>9.1149000000000004</v>
      </c>
      <c r="AE80">
        <v>3.8490000000000002</v>
      </c>
      <c r="AF80">
        <v>8.8740000000000006</v>
      </c>
      <c r="AG80">
        <v>43.681199999999997</v>
      </c>
      <c r="AH80">
        <v>70.172700000000006</v>
      </c>
      <c r="AI80">
        <v>0</v>
      </c>
      <c r="AJ80">
        <v>0</v>
      </c>
      <c r="AK80">
        <v>52.663499999999999</v>
      </c>
      <c r="AL80">
        <v>10.458</v>
      </c>
      <c r="AM80">
        <v>0</v>
      </c>
      <c r="AN80">
        <v>0.76519999999999999</v>
      </c>
      <c r="AO80">
        <v>0</v>
      </c>
      <c r="AP80">
        <v>1.1529</v>
      </c>
      <c r="AQ80">
        <v>59.85</v>
      </c>
      <c r="AR80">
        <v>16.559999999999999</v>
      </c>
      <c r="AS80">
        <v>10.089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2712.0264830000006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546.61680000000001</v>
      </c>
      <c r="M81">
        <v>92</v>
      </c>
      <c r="N81">
        <v>118.125</v>
      </c>
      <c r="O81">
        <v>61.83</v>
      </c>
      <c r="P81">
        <v>138.78229999999999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6.5537999999999998</v>
      </c>
      <c r="AA81">
        <v>0</v>
      </c>
      <c r="AB81">
        <v>13.17004</v>
      </c>
      <c r="AC81">
        <v>9.6778399999999998</v>
      </c>
      <c r="AD81">
        <v>0</v>
      </c>
      <c r="AE81">
        <v>3.8490000000000002</v>
      </c>
      <c r="AF81">
        <v>8.8740000000000006</v>
      </c>
      <c r="AG81">
        <v>43.681199999999997</v>
      </c>
      <c r="AH81">
        <v>46.781799999999997</v>
      </c>
      <c r="AI81">
        <v>0</v>
      </c>
      <c r="AJ81">
        <v>0</v>
      </c>
      <c r="AK81">
        <v>52.663499999999999</v>
      </c>
      <c r="AL81">
        <v>10.458</v>
      </c>
      <c r="AM81">
        <v>0</v>
      </c>
      <c r="AN81">
        <v>0.76519999999999999</v>
      </c>
      <c r="AO81">
        <v>0</v>
      </c>
      <c r="AP81">
        <v>1.1529</v>
      </c>
      <c r="AQ81">
        <v>59.85</v>
      </c>
      <c r="AR81">
        <v>16.559999999999999</v>
      </c>
      <c r="AS81">
        <v>12.1068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2665.5406430000003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684.44209999999998</v>
      </c>
      <c r="L82">
        <v>546.61680000000001</v>
      </c>
      <c r="M82">
        <v>92</v>
      </c>
      <c r="N82">
        <v>118.125</v>
      </c>
      <c r="O82">
        <v>61.83</v>
      </c>
      <c r="P82">
        <v>138.78229999999999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6.5537999999999998</v>
      </c>
      <c r="AA82">
        <v>0</v>
      </c>
      <c r="AB82">
        <v>13.17004</v>
      </c>
      <c r="AC82">
        <v>9.6778399999999998</v>
      </c>
      <c r="AD82">
        <v>0</v>
      </c>
      <c r="AE82">
        <v>3.8490000000000002</v>
      </c>
      <c r="AF82">
        <v>8.8740000000000006</v>
      </c>
      <c r="AG82">
        <v>43.681199999999997</v>
      </c>
      <c r="AH82">
        <v>23.390899999999998</v>
      </c>
      <c r="AI82">
        <v>0</v>
      </c>
      <c r="AJ82">
        <v>0</v>
      </c>
      <c r="AK82">
        <v>52.663499999999999</v>
      </c>
      <c r="AL82">
        <v>10.458</v>
      </c>
      <c r="AM82">
        <v>0</v>
      </c>
      <c r="AN82">
        <v>0.76519999999999999</v>
      </c>
      <c r="AO82">
        <v>0</v>
      </c>
      <c r="AP82">
        <v>1.1529</v>
      </c>
      <c r="AQ82">
        <v>59.85</v>
      </c>
      <c r="AR82">
        <v>16.559999999999999</v>
      </c>
      <c r="AS82">
        <v>12.1068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2639.8118850000001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665.44209999999998</v>
      </c>
      <c r="L83">
        <v>523</v>
      </c>
      <c r="M83">
        <v>92</v>
      </c>
      <c r="N83">
        <v>118.125</v>
      </c>
      <c r="O83">
        <v>61.83</v>
      </c>
      <c r="P83">
        <v>138.78229999999999</v>
      </c>
      <c r="Q83">
        <v>18.277699999999999</v>
      </c>
      <c r="R83">
        <v>35.622999999999998</v>
      </c>
      <c r="S83">
        <v>22.687000000000001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6.5537999999999998</v>
      </c>
      <c r="AA83">
        <v>0</v>
      </c>
      <c r="AB83">
        <v>13.17004</v>
      </c>
      <c r="AC83">
        <v>9.6778399999999998</v>
      </c>
      <c r="AD83">
        <v>0</v>
      </c>
      <c r="AE83">
        <v>3.8490000000000002</v>
      </c>
      <c r="AF83">
        <v>8.8740000000000006</v>
      </c>
      <c r="AG83">
        <v>43.681199999999997</v>
      </c>
      <c r="AH83">
        <v>0</v>
      </c>
      <c r="AI83">
        <v>0</v>
      </c>
      <c r="AJ83">
        <v>0</v>
      </c>
      <c r="AK83">
        <v>52.663499999999999</v>
      </c>
      <c r="AL83">
        <v>10.458</v>
      </c>
      <c r="AM83">
        <v>0</v>
      </c>
      <c r="AN83">
        <v>0.76519999999999999</v>
      </c>
      <c r="AO83">
        <v>0</v>
      </c>
      <c r="AP83">
        <v>1.1529</v>
      </c>
      <c r="AQ83">
        <v>59.85</v>
      </c>
      <c r="AR83">
        <v>16.559999999999999</v>
      </c>
      <c r="AS83">
        <v>12.1068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2559.7916850000001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676.44209999999998</v>
      </c>
      <c r="L84">
        <v>491</v>
      </c>
      <c r="M84">
        <v>92</v>
      </c>
      <c r="N84">
        <v>118.125</v>
      </c>
      <c r="O84">
        <v>61.83</v>
      </c>
      <c r="P84">
        <v>138.78229999999999</v>
      </c>
      <c r="Q84">
        <v>18.277699999999999</v>
      </c>
      <c r="R84">
        <v>35.622999999999998</v>
      </c>
      <c r="S84">
        <v>22.687000000000001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6.5537999999999998</v>
      </c>
      <c r="AA84">
        <v>0</v>
      </c>
      <c r="AB84">
        <v>13.17004</v>
      </c>
      <c r="AC84">
        <v>9.6778399999999998</v>
      </c>
      <c r="AD84">
        <v>0</v>
      </c>
      <c r="AE84">
        <v>3.8490000000000002</v>
      </c>
      <c r="AF84">
        <v>8.8740000000000006</v>
      </c>
      <c r="AG84">
        <v>43.681199999999997</v>
      </c>
      <c r="AH84">
        <v>0</v>
      </c>
      <c r="AI84">
        <v>0</v>
      </c>
      <c r="AJ84">
        <v>0</v>
      </c>
      <c r="AK84">
        <v>52.663499999999999</v>
      </c>
      <c r="AL84">
        <v>10.458</v>
      </c>
      <c r="AM84">
        <v>0</v>
      </c>
      <c r="AN84">
        <v>0.76519999999999999</v>
      </c>
      <c r="AO84">
        <v>0</v>
      </c>
      <c r="AP84">
        <v>1.1529</v>
      </c>
      <c r="AQ84">
        <v>59.85</v>
      </c>
      <c r="AR84">
        <v>16.559999999999999</v>
      </c>
      <c r="AS84">
        <v>12.1068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2538.7916850000001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680.35680000000002</v>
      </c>
      <c r="L85">
        <v>491</v>
      </c>
      <c r="M85">
        <v>92</v>
      </c>
      <c r="N85">
        <v>118.125</v>
      </c>
      <c r="O85">
        <v>61.83</v>
      </c>
      <c r="P85">
        <v>138.78229999999999</v>
      </c>
      <c r="Q85">
        <v>18.277699999999999</v>
      </c>
      <c r="R85">
        <v>35.622999999999998</v>
      </c>
      <c r="S85">
        <v>22.687000000000001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6.38</v>
      </c>
      <c r="AA85">
        <v>0</v>
      </c>
      <c r="AB85">
        <v>13.17004</v>
      </c>
      <c r="AC85">
        <v>7.1310399999999996</v>
      </c>
      <c r="AD85">
        <v>0</v>
      </c>
      <c r="AE85">
        <v>3.8490000000000002</v>
      </c>
      <c r="AF85">
        <v>8.8740000000000006</v>
      </c>
      <c r="AG85">
        <v>43.681199999999997</v>
      </c>
      <c r="AH85">
        <v>0</v>
      </c>
      <c r="AI85">
        <v>0</v>
      </c>
      <c r="AJ85">
        <v>0</v>
      </c>
      <c r="AK85">
        <v>25.38</v>
      </c>
      <c r="AL85">
        <v>10.458</v>
      </c>
      <c r="AM85">
        <v>0</v>
      </c>
      <c r="AN85">
        <v>0.76519999999999999</v>
      </c>
      <c r="AO85">
        <v>0</v>
      </c>
      <c r="AP85">
        <v>1.1529</v>
      </c>
      <c r="AQ85">
        <v>59.85</v>
      </c>
      <c r="AR85">
        <v>19.872</v>
      </c>
      <c r="AS85">
        <v>12.1068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2516.0142850000002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672.01890000000003</v>
      </c>
      <c r="L86">
        <v>491</v>
      </c>
      <c r="M86">
        <v>92</v>
      </c>
      <c r="N86">
        <v>118.125</v>
      </c>
      <c r="O86">
        <v>61.83</v>
      </c>
      <c r="P86">
        <v>138.78229999999999</v>
      </c>
      <c r="Q86">
        <v>18.277699999999999</v>
      </c>
      <c r="R86">
        <v>35.622999999999998</v>
      </c>
      <c r="S86">
        <v>22.687000000000001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43.681199999999997</v>
      </c>
      <c r="AH86">
        <v>0</v>
      </c>
      <c r="AI86">
        <v>0</v>
      </c>
      <c r="AJ86">
        <v>0</v>
      </c>
      <c r="AK86">
        <v>25.38</v>
      </c>
      <c r="AL86">
        <v>10.458</v>
      </c>
      <c r="AM86">
        <v>0</v>
      </c>
      <c r="AN86">
        <v>0.76519999999999999</v>
      </c>
      <c r="AO86">
        <v>0</v>
      </c>
      <c r="AP86">
        <v>1.1529</v>
      </c>
      <c r="AQ86">
        <v>45.738</v>
      </c>
      <c r="AR86">
        <v>19.872</v>
      </c>
      <c r="AS86">
        <v>12.1068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2466.8833050000003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632.03319999999997</v>
      </c>
      <c r="L87">
        <v>385</v>
      </c>
      <c r="M87">
        <v>92</v>
      </c>
      <c r="N87">
        <v>118.125</v>
      </c>
      <c r="O87">
        <v>61.83</v>
      </c>
      <c r="P87">
        <v>138.78229999999999</v>
      </c>
      <c r="Q87">
        <v>11.583299999999999</v>
      </c>
      <c r="R87">
        <v>22.617699999999999</v>
      </c>
      <c r="S87">
        <v>14.5905</v>
      </c>
      <c r="T87">
        <v>0</v>
      </c>
      <c r="U87">
        <v>418.77</v>
      </c>
      <c r="V87">
        <v>20.73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43.681199999999997</v>
      </c>
      <c r="AH87">
        <v>0</v>
      </c>
      <c r="AI87">
        <v>0</v>
      </c>
      <c r="AJ87">
        <v>0</v>
      </c>
      <c r="AK87">
        <v>25.38</v>
      </c>
      <c r="AL87">
        <v>10.458</v>
      </c>
      <c r="AM87">
        <v>0</v>
      </c>
      <c r="AN87">
        <v>0.76519999999999999</v>
      </c>
      <c r="AO87">
        <v>0</v>
      </c>
      <c r="AP87">
        <v>1.1529</v>
      </c>
      <c r="AQ87">
        <v>30.492000000000001</v>
      </c>
      <c r="AR87">
        <v>19.872</v>
      </c>
      <c r="AS87">
        <v>14.7972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2280.5458050000002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313</v>
      </c>
      <c r="M88">
        <v>92</v>
      </c>
      <c r="N88">
        <v>118.125</v>
      </c>
      <c r="O88">
        <v>61.83</v>
      </c>
      <c r="P88">
        <v>138.78229999999999</v>
      </c>
      <c r="Q88">
        <v>18.277699999999999</v>
      </c>
      <c r="R88">
        <v>35.622999999999998</v>
      </c>
      <c r="S88">
        <v>22.687000000000001</v>
      </c>
      <c r="T88">
        <v>0</v>
      </c>
      <c r="U88">
        <v>418.77</v>
      </c>
      <c r="V88">
        <v>20.73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43.681199999999997</v>
      </c>
      <c r="AH88">
        <v>0</v>
      </c>
      <c r="AI88">
        <v>0</v>
      </c>
      <c r="AJ88">
        <v>0</v>
      </c>
      <c r="AK88">
        <v>25.38</v>
      </c>
      <c r="AL88">
        <v>10.458</v>
      </c>
      <c r="AM88">
        <v>0</v>
      </c>
      <c r="AN88">
        <v>0.76519999999999999</v>
      </c>
      <c r="AO88">
        <v>0</v>
      </c>
      <c r="AP88">
        <v>1.1529</v>
      </c>
      <c r="AQ88">
        <v>15.246</v>
      </c>
      <c r="AR88">
        <v>19.872</v>
      </c>
      <c r="AS88">
        <v>14.7972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2275.8427630000001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647.74680000000001</v>
      </c>
      <c r="L89">
        <v>313</v>
      </c>
      <c r="M89">
        <v>92</v>
      </c>
      <c r="N89">
        <v>118.125</v>
      </c>
      <c r="O89">
        <v>61.83</v>
      </c>
      <c r="P89">
        <v>138.78229999999999</v>
      </c>
      <c r="Q89">
        <v>18.277699999999999</v>
      </c>
      <c r="R89">
        <v>35.622999999999998</v>
      </c>
      <c r="S89">
        <v>22.687000000000001</v>
      </c>
      <c r="T89">
        <v>0</v>
      </c>
      <c r="U89">
        <v>418.77</v>
      </c>
      <c r="V89">
        <v>20.73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43.681199999999997</v>
      </c>
      <c r="AH89">
        <v>0</v>
      </c>
      <c r="AI89">
        <v>0</v>
      </c>
      <c r="AJ89">
        <v>0</v>
      </c>
      <c r="AK89">
        <v>25.38</v>
      </c>
      <c r="AL89">
        <v>10.458</v>
      </c>
      <c r="AM89">
        <v>0</v>
      </c>
      <c r="AN89">
        <v>0.76519999999999999</v>
      </c>
      <c r="AO89">
        <v>0</v>
      </c>
      <c r="AP89">
        <v>1.1529</v>
      </c>
      <c r="AQ89">
        <v>6.93</v>
      </c>
      <c r="AR89">
        <v>13.247999999999999</v>
      </c>
      <c r="AS89">
        <v>14.7972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2221.8696049999999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603.27</v>
      </c>
      <c r="L90">
        <v>313</v>
      </c>
      <c r="M90">
        <v>92</v>
      </c>
      <c r="N90">
        <v>118.125</v>
      </c>
      <c r="O90">
        <v>61.83</v>
      </c>
      <c r="P90">
        <v>138.78229999999999</v>
      </c>
      <c r="Q90">
        <v>18.277699999999999</v>
      </c>
      <c r="R90">
        <v>35.622999999999998</v>
      </c>
      <c r="S90">
        <v>22.687000000000001</v>
      </c>
      <c r="T90">
        <v>0</v>
      </c>
      <c r="U90">
        <v>418.77</v>
      </c>
      <c r="V90">
        <v>20.73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43.681199999999997</v>
      </c>
      <c r="AH90">
        <v>0</v>
      </c>
      <c r="AI90">
        <v>0</v>
      </c>
      <c r="AJ90">
        <v>0</v>
      </c>
      <c r="AK90">
        <v>25.38</v>
      </c>
      <c r="AL90">
        <v>10.458</v>
      </c>
      <c r="AM90">
        <v>0</v>
      </c>
      <c r="AN90">
        <v>0.76519999999999999</v>
      </c>
      <c r="AO90">
        <v>0</v>
      </c>
      <c r="AP90">
        <v>1.1529</v>
      </c>
      <c r="AQ90">
        <v>0</v>
      </c>
      <c r="AR90">
        <v>13.247999999999999</v>
      </c>
      <c r="AS90">
        <v>14.7972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2170.4628050000001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563.02</v>
      </c>
      <c r="L91">
        <v>313</v>
      </c>
      <c r="M91">
        <v>92</v>
      </c>
      <c r="N91">
        <v>118.125</v>
      </c>
      <c r="O91">
        <v>61.83</v>
      </c>
      <c r="P91">
        <v>138.78229999999999</v>
      </c>
      <c r="Q91">
        <v>13.583299999999999</v>
      </c>
      <c r="R91">
        <v>27.404271000000001</v>
      </c>
      <c r="S91">
        <v>16.590499999999999</v>
      </c>
      <c r="T91">
        <v>0</v>
      </c>
      <c r="U91">
        <v>418.77</v>
      </c>
      <c r="V91">
        <v>20.73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43.681199999999997</v>
      </c>
      <c r="AH91">
        <v>0</v>
      </c>
      <c r="AI91">
        <v>0</v>
      </c>
      <c r="AJ91">
        <v>0</v>
      </c>
      <c r="AK91">
        <v>25.38</v>
      </c>
      <c r="AL91">
        <v>10.458</v>
      </c>
      <c r="AM91">
        <v>0</v>
      </c>
      <c r="AN91">
        <v>0.76519999999999999</v>
      </c>
      <c r="AO91">
        <v>0</v>
      </c>
      <c r="AP91">
        <v>1.4091</v>
      </c>
      <c r="AQ91">
        <v>0</v>
      </c>
      <c r="AR91">
        <v>19.872</v>
      </c>
      <c r="AS91">
        <v>10.089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2113.3751759999996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569.75</v>
      </c>
      <c r="L92">
        <v>313</v>
      </c>
      <c r="M92">
        <v>92</v>
      </c>
      <c r="N92">
        <v>118.125</v>
      </c>
      <c r="O92">
        <v>61.83</v>
      </c>
      <c r="P92">
        <v>138.78229999999999</v>
      </c>
      <c r="Q92">
        <v>13.583299999999999</v>
      </c>
      <c r="R92">
        <v>26.617699999999999</v>
      </c>
      <c r="S92">
        <v>16.590499999999999</v>
      </c>
      <c r="T92">
        <v>0</v>
      </c>
      <c r="U92">
        <v>418.77</v>
      </c>
      <c r="V92">
        <v>20.73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43.681199999999997</v>
      </c>
      <c r="AH92">
        <v>0</v>
      </c>
      <c r="AI92">
        <v>0</v>
      </c>
      <c r="AJ92">
        <v>0</v>
      </c>
      <c r="AK92">
        <v>25.38</v>
      </c>
      <c r="AL92">
        <v>10.458</v>
      </c>
      <c r="AM92">
        <v>0</v>
      </c>
      <c r="AN92">
        <v>0.76519999999999999</v>
      </c>
      <c r="AO92">
        <v>0</v>
      </c>
      <c r="AP92">
        <v>1.4091</v>
      </c>
      <c r="AQ92">
        <v>0</v>
      </c>
      <c r="AR92">
        <v>19.872</v>
      </c>
      <c r="AS92">
        <v>10.089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2119.3186049999995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598.33789999999999</v>
      </c>
      <c r="L93">
        <v>313</v>
      </c>
      <c r="M93">
        <v>92</v>
      </c>
      <c r="N93">
        <v>118.125</v>
      </c>
      <c r="O93">
        <v>61.83</v>
      </c>
      <c r="P93">
        <v>138.78229999999999</v>
      </c>
      <c r="Q93">
        <v>13.583299999999999</v>
      </c>
      <c r="R93">
        <v>26.617699999999999</v>
      </c>
      <c r="S93">
        <v>16.590499999999999</v>
      </c>
      <c r="T93">
        <v>0</v>
      </c>
      <c r="U93">
        <v>418.77</v>
      </c>
      <c r="V93">
        <v>14.37</v>
      </c>
      <c r="W93">
        <v>36.164499999999997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43.681199999999997</v>
      </c>
      <c r="AH93">
        <v>0</v>
      </c>
      <c r="AI93">
        <v>0</v>
      </c>
      <c r="AJ93">
        <v>0</v>
      </c>
      <c r="AK93">
        <v>25.38</v>
      </c>
      <c r="AL93">
        <v>10.458</v>
      </c>
      <c r="AM93">
        <v>0</v>
      </c>
      <c r="AN93">
        <v>0.76519999999999999</v>
      </c>
      <c r="AO93">
        <v>0</v>
      </c>
      <c r="AP93">
        <v>1.4091</v>
      </c>
      <c r="AQ93">
        <v>0</v>
      </c>
      <c r="AR93">
        <v>23.184000000000001</v>
      </c>
      <c r="AS93">
        <v>14.7972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2139.3321250000004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595.72</v>
      </c>
      <c r="L94">
        <v>313</v>
      </c>
      <c r="M94">
        <v>92</v>
      </c>
      <c r="N94">
        <v>118.125</v>
      </c>
      <c r="O94">
        <v>61.83</v>
      </c>
      <c r="P94">
        <v>138.78229999999999</v>
      </c>
      <c r="Q94">
        <v>13.583299999999999</v>
      </c>
      <c r="R94">
        <v>26.617699999999999</v>
      </c>
      <c r="S94">
        <v>16.590499999999999</v>
      </c>
      <c r="T94">
        <v>0</v>
      </c>
      <c r="U94">
        <v>418.77</v>
      </c>
      <c r="V94">
        <v>14.37</v>
      </c>
      <c r="W94">
        <v>36.164499999999997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43.681199999999997</v>
      </c>
      <c r="AH94">
        <v>0</v>
      </c>
      <c r="AI94">
        <v>0</v>
      </c>
      <c r="AJ94">
        <v>0</v>
      </c>
      <c r="AK94">
        <v>25.38</v>
      </c>
      <c r="AL94">
        <v>10.458</v>
      </c>
      <c r="AM94">
        <v>0</v>
      </c>
      <c r="AN94">
        <v>0.76519999999999999</v>
      </c>
      <c r="AO94">
        <v>0</v>
      </c>
      <c r="AP94">
        <v>1.4091</v>
      </c>
      <c r="AQ94">
        <v>0</v>
      </c>
      <c r="AR94">
        <v>23.184000000000001</v>
      </c>
      <c r="AS94">
        <v>14.7972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2136.7142250000002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438.32</v>
      </c>
      <c r="L95">
        <v>313</v>
      </c>
      <c r="M95">
        <v>92</v>
      </c>
      <c r="N95">
        <v>118.125</v>
      </c>
      <c r="O95">
        <v>61.83</v>
      </c>
      <c r="P95">
        <v>135</v>
      </c>
      <c r="Q95">
        <v>13.583299999999999</v>
      </c>
      <c r="R95">
        <v>26.617699999999999</v>
      </c>
      <c r="S95">
        <v>16.590499999999999</v>
      </c>
      <c r="T95">
        <v>0</v>
      </c>
      <c r="U95">
        <v>418.77</v>
      </c>
      <c r="V95">
        <v>14.37</v>
      </c>
      <c r="W95">
        <v>36.164499999999997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43.681199999999997</v>
      </c>
      <c r="AH95">
        <v>0</v>
      </c>
      <c r="AI95">
        <v>0</v>
      </c>
      <c r="AJ95">
        <v>0</v>
      </c>
      <c r="AK95">
        <v>25.38</v>
      </c>
      <c r="AL95">
        <v>10.458</v>
      </c>
      <c r="AM95">
        <v>0</v>
      </c>
      <c r="AN95">
        <v>0.76519999999999999</v>
      </c>
      <c r="AO95">
        <v>0</v>
      </c>
      <c r="AP95">
        <v>1.4091</v>
      </c>
      <c r="AQ95">
        <v>0</v>
      </c>
      <c r="AR95">
        <v>23.184000000000001</v>
      </c>
      <c r="AS95">
        <v>14.7972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1975.5319250000002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396.22</v>
      </c>
      <c r="L96">
        <v>313</v>
      </c>
      <c r="M96">
        <v>92</v>
      </c>
      <c r="N96">
        <v>118.125</v>
      </c>
      <c r="O96">
        <v>61.83</v>
      </c>
      <c r="P96">
        <v>135</v>
      </c>
      <c r="Q96">
        <v>13.583299999999999</v>
      </c>
      <c r="R96">
        <v>26.617699999999999</v>
      </c>
      <c r="S96">
        <v>16.590499999999999</v>
      </c>
      <c r="T96">
        <v>0</v>
      </c>
      <c r="U96">
        <v>418.77</v>
      </c>
      <c r="V96">
        <v>14.37</v>
      </c>
      <c r="W96">
        <v>36.164499999999997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43.681199999999997</v>
      </c>
      <c r="AH96">
        <v>0</v>
      </c>
      <c r="AI96">
        <v>0</v>
      </c>
      <c r="AJ96">
        <v>0</v>
      </c>
      <c r="AK96">
        <v>25.38</v>
      </c>
      <c r="AL96">
        <v>10.458</v>
      </c>
      <c r="AM96">
        <v>0</v>
      </c>
      <c r="AN96">
        <v>0.76519999999999999</v>
      </c>
      <c r="AO96">
        <v>0</v>
      </c>
      <c r="AP96">
        <v>1.4091</v>
      </c>
      <c r="AQ96">
        <v>0</v>
      </c>
      <c r="AR96">
        <v>23.184000000000001</v>
      </c>
      <c r="AS96">
        <v>14.7972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1933.4319250000003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375.68554399999999</v>
      </c>
      <c r="L97">
        <v>313</v>
      </c>
      <c r="M97">
        <v>92</v>
      </c>
      <c r="N97">
        <v>118.125</v>
      </c>
      <c r="O97">
        <v>61.83</v>
      </c>
      <c r="P97">
        <v>135</v>
      </c>
      <c r="Q97">
        <v>13.583299999999999</v>
      </c>
      <c r="R97">
        <v>26.617699999999999</v>
      </c>
      <c r="S97">
        <v>16.590499999999999</v>
      </c>
      <c r="T97">
        <v>0</v>
      </c>
      <c r="U97">
        <v>418.77</v>
      </c>
      <c r="V97">
        <v>14.37</v>
      </c>
      <c r="W97">
        <v>36.164499999999997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43.681199999999997</v>
      </c>
      <c r="AH97">
        <v>0</v>
      </c>
      <c r="AI97">
        <v>0</v>
      </c>
      <c r="AJ97">
        <v>0</v>
      </c>
      <c r="AK97">
        <v>25.38</v>
      </c>
      <c r="AL97">
        <v>10.458</v>
      </c>
      <c r="AM97">
        <v>0</v>
      </c>
      <c r="AN97">
        <v>0.76519999999999999</v>
      </c>
      <c r="AO97">
        <v>0</v>
      </c>
      <c r="AP97">
        <v>1.4091</v>
      </c>
      <c r="AQ97">
        <v>0</v>
      </c>
      <c r="AR97">
        <v>23.184000000000001</v>
      </c>
      <c r="AS97">
        <v>16.142399999999999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1914.242669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373.89981499999999</v>
      </c>
      <c r="L98">
        <v>313</v>
      </c>
      <c r="M98">
        <v>92</v>
      </c>
      <c r="N98">
        <v>118.125</v>
      </c>
      <c r="O98">
        <v>61.83</v>
      </c>
      <c r="P98">
        <v>135</v>
      </c>
      <c r="Q98">
        <v>11.084289</v>
      </c>
      <c r="R98">
        <v>18.844345000000001</v>
      </c>
      <c r="S98">
        <v>13.305244</v>
      </c>
      <c r="T98">
        <v>0</v>
      </c>
      <c r="U98">
        <v>418.77</v>
      </c>
      <c r="V98">
        <v>9.7793299999999999</v>
      </c>
      <c r="W98">
        <v>36.164499999999997</v>
      </c>
      <c r="X98">
        <v>122.26090000000001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43.681199999999997</v>
      </c>
      <c r="AH98">
        <v>0</v>
      </c>
      <c r="AI98">
        <v>0</v>
      </c>
      <c r="AJ98">
        <v>0</v>
      </c>
      <c r="AK98">
        <v>25.38</v>
      </c>
      <c r="AL98">
        <v>10.458</v>
      </c>
      <c r="AM98">
        <v>0</v>
      </c>
      <c r="AN98">
        <v>0.76519999999999999</v>
      </c>
      <c r="AO98">
        <v>0</v>
      </c>
      <c r="AP98">
        <v>1.4091</v>
      </c>
      <c r="AQ98">
        <v>0</v>
      </c>
      <c r="AR98">
        <v>23.184000000000001</v>
      </c>
      <c r="AS98">
        <v>16.142399999999999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1869.0539230000002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13.758653931749999</v>
      </c>
      <c r="L99">
        <f t="shared" si="2"/>
        <v>10.746675425000006</v>
      </c>
      <c r="M99">
        <f t="shared" si="2"/>
        <v>1.9489908</v>
      </c>
      <c r="N99">
        <f t="shared" si="2"/>
        <v>2.6609144927499999</v>
      </c>
      <c r="O99">
        <f t="shared" si="2"/>
        <v>1.3711641767499987</v>
      </c>
      <c r="P99">
        <f t="shared" si="2"/>
        <v>3.0035866500000039</v>
      </c>
      <c r="Q99">
        <f t="shared" si="2"/>
        <v>0.41215279875000038</v>
      </c>
      <c r="R99">
        <f t="shared" si="2"/>
        <v>0.79483159300000028</v>
      </c>
      <c r="S99">
        <f t="shared" si="2"/>
        <v>0.50108337724999941</v>
      </c>
      <c r="T99">
        <f t="shared" si="2"/>
        <v>0</v>
      </c>
      <c r="U99">
        <f t="shared" si="2"/>
        <v>10.050479999999991</v>
      </c>
      <c r="V99">
        <f t="shared" si="2"/>
        <v>0.41948172700000014</v>
      </c>
      <c r="W99">
        <f t="shared" si="2"/>
        <v>0.93538203600000036</v>
      </c>
      <c r="X99">
        <f t="shared" si="2"/>
        <v>3.1100427122499998</v>
      </c>
      <c r="Y99">
        <f t="shared" si="2"/>
        <v>0</v>
      </c>
      <c r="Z99">
        <f t="shared" si="2"/>
        <v>7.3686800000000011E-2</v>
      </c>
      <c r="AA99">
        <f t="shared" si="2"/>
        <v>0.15799210000000005</v>
      </c>
      <c r="AB99">
        <f t="shared" si="2"/>
        <v>0.14487043999999991</v>
      </c>
      <c r="AC99">
        <f t="shared" si="2"/>
        <v>0.10823900000000002</v>
      </c>
      <c r="AD99">
        <f t="shared" si="2"/>
        <v>0.12327307799999995</v>
      </c>
      <c r="AE99">
        <f t="shared" si="2"/>
        <v>0.21806381200000025</v>
      </c>
      <c r="AF99">
        <f t="shared" si="2"/>
        <v>0.25172580000000017</v>
      </c>
      <c r="AG99">
        <f t="shared" si="2"/>
        <v>1.0483488000000001</v>
      </c>
      <c r="AH99">
        <f t="shared" si="2"/>
        <v>0.60608000000000017</v>
      </c>
      <c r="AI99">
        <f t="shared" si="2"/>
        <v>5.219300000000001E-2</v>
      </c>
      <c r="AJ99">
        <f t="shared" si="2"/>
        <v>0</v>
      </c>
      <c r="AK99">
        <f t="shared" si="2"/>
        <v>1.1684317500000017</v>
      </c>
      <c r="AL99">
        <f t="shared" si="2"/>
        <v>0.36835400000000013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4.6756499999999937E-2</v>
      </c>
      <c r="AQ99">
        <f t="shared" si="2"/>
        <v>0.4542299999999998</v>
      </c>
      <c r="AR99">
        <f t="shared" si="2"/>
        <v>0.4355280000000003</v>
      </c>
      <c r="AS99">
        <f t="shared" si="2"/>
        <v>0.34030196999999984</v>
      </c>
      <c r="AT99">
        <f t="shared" si="2"/>
        <v>0.29702883549999998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55.626908405999991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368</v>
      </c>
      <c r="AU2" s="169"/>
      <c r="AV2" s="199" t="s">
        <v>375</v>
      </c>
      <c r="AW2" s="199" t="s">
        <v>376</v>
      </c>
      <c r="AX2" s="199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361.61055099999999</v>
      </c>
      <c r="L3">
        <v>315.24079999999998</v>
      </c>
      <c r="M3">
        <v>64.610523999999998</v>
      </c>
      <c r="N3">
        <v>113.529938</v>
      </c>
      <c r="O3">
        <v>59.424813</v>
      </c>
      <c r="P3">
        <v>93.136357000000004</v>
      </c>
      <c r="Q3">
        <v>11.033745</v>
      </c>
      <c r="R3">
        <v>21.100753000000001</v>
      </c>
      <c r="S3">
        <v>12.95248</v>
      </c>
      <c r="T3">
        <v>0</v>
      </c>
      <c r="U3">
        <v>402.47984700000001</v>
      </c>
      <c r="V3">
        <v>10.214159</v>
      </c>
      <c r="W3">
        <v>19.977039999999999</v>
      </c>
      <c r="X3">
        <v>74.456513000000001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3.699274</v>
      </c>
      <c r="AF3">
        <v>6.1596900000000003</v>
      </c>
      <c r="AG3">
        <v>41.982000999999997</v>
      </c>
      <c r="AH3">
        <v>0</v>
      </c>
      <c r="AI3">
        <v>0</v>
      </c>
      <c r="AJ3">
        <v>0</v>
      </c>
      <c r="AK3">
        <v>50.614890000000003</v>
      </c>
      <c r="AL3">
        <v>10.051183999999999</v>
      </c>
      <c r="AM3">
        <v>0</v>
      </c>
      <c r="AN3">
        <v>0.73543400000000003</v>
      </c>
      <c r="AO3">
        <v>0</v>
      </c>
      <c r="AP3">
        <v>2.4623379999999999</v>
      </c>
      <c r="AQ3">
        <v>0</v>
      </c>
      <c r="AR3">
        <v>46.686394</v>
      </c>
      <c r="AS3">
        <v>23.530265</v>
      </c>
      <c r="AT3">
        <v>12.271545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1757.9605350000004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361.60834799999998</v>
      </c>
      <c r="L4">
        <v>315.24079999999998</v>
      </c>
      <c r="M4">
        <v>41.544123999999996</v>
      </c>
      <c r="N4">
        <v>113.529938</v>
      </c>
      <c r="O4">
        <v>59.424813</v>
      </c>
      <c r="P4">
        <v>80.642056999999994</v>
      </c>
      <c r="Q4">
        <v>11.033745</v>
      </c>
      <c r="R4">
        <v>21.100753000000001</v>
      </c>
      <c r="S4">
        <v>12.95248</v>
      </c>
      <c r="T4">
        <v>0</v>
      </c>
      <c r="U4">
        <v>402.47984700000001</v>
      </c>
      <c r="V4">
        <v>10.214159</v>
      </c>
      <c r="W4">
        <v>19.977039999999999</v>
      </c>
      <c r="X4">
        <v>74.456513000000001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3.699274</v>
      </c>
      <c r="AF4">
        <v>6.1596900000000003</v>
      </c>
      <c r="AG4">
        <v>41.982000999999997</v>
      </c>
      <c r="AH4">
        <v>0</v>
      </c>
      <c r="AI4">
        <v>0</v>
      </c>
      <c r="AJ4">
        <v>0</v>
      </c>
      <c r="AK4">
        <v>50.614890000000003</v>
      </c>
      <c r="AL4">
        <v>10.051183999999999</v>
      </c>
      <c r="AM4">
        <v>0</v>
      </c>
      <c r="AN4">
        <v>0.73543400000000003</v>
      </c>
      <c r="AO4">
        <v>0</v>
      </c>
      <c r="AP4">
        <v>2.4623379999999999</v>
      </c>
      <c r="AQ4">
        <v>0</v>
      </c>
      <c r="AR4">
        <v>46.686394</v>
      </c>
      <c r="AS4">
        <v>23.530265</v>
      </c>
      <c r="AT4">
        <v>13.225455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1723.3515420000006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361.61055099999999</v>
      </c>
      <c r="L5">
        <v>315.24079999999998</v>
      </c>
      <c r="M5">
        <v>41.544123999999996</v>
      </c>
      <c r="N5">
        <v>92.503280000000004</v>
      </c>
      <c r="O5">
        <v>59.424813</v>
      </c>
      <c r="P5">
        <v>80.642056999999994</v>
      </c>
      <c r="Q5">
        <v>11.033745</v>
      </c>
      <c r="R5">
        <v>21.100753000000001</v>
      </c>
      <c r="S5">
        <v>12.95248</v>
      </c>
      <c r="T5">
        <v>0</v>
      </c>
      <c r="U5">
        <v>402.47984700000001</v>
      </c>
      <c r="V5">
        <v>10.630015</v>
      </c>
      <c r="W5">
        <v>19.977039999999999</v>
      </c>
      <c r="X5">
        <v>74.456513000000001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3.699274</v>
      </c>
      <c r="AF5">
        <v>6.1596900000000003</v>
      </c>
      <c r="AG5">
        <v>41.982000999999997</v>
      </c>
      <c r="AH5">
        <v>0</v>
      </c>
      <c r="AI5">
        <v>0</v>
      </c>
      <c r="AJ5">
        <v>0</v>
      </c>
      <c r="AK5">
        <v>50.614890000000003</v>
      </c>
      <c r="AL5">
        <v>10.051183999999999</v>
      </c>
      <c r="AM5">
        <v>0</v>
      </c>
      <c r="AN5">
        <v>0.73543400000000003</v>
      </c>
      <c r="AO5">
        <v>0</v>
      </c>
      <c r="AP5">
        <v>2.4623379999999999</v>
      </c>
      <c r="AQ5">
        <v>0</v>
      </c>
      <c r="AR5">
        <v>12.732653000000001</v>
      </c>
      <c r="AS5">
        <v>23.530265</v>
      </c>
      <c r="AT5">
        <v>12.97692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1668.5406670000004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361.60834799999998</v>
      </c>
      <c r="L6">
        <v>315.24079999999998</v>
      </c>
      <c r="M6">
        <v>41.544123999999996</v>
      </c>
      <c r="N6">
        <v>78.086780000000005</v>
      </c>
      <c r="O6">
        <v>49.198228</v>
      </c>
      <c r="P6">
        <v>80.642056999999994</v>
      </c>
      <c r="Q6">
        <v>11.033745</v>
      </c>
      <c r="R6">
        <v>21.100753000000001</v>
      </c>
      <c r="S6">
        <v>12.95248</v>
      </c>
      <c r="T6">
        <v>0</v>
      </c>
      <c r="U6">
        <v>402.47984700000001</v>
      </c>
      <c r="V6">
        <v>10.630015</v>
      </c>
      <c r="W6">
        <v>19.977039999999999</v>
      </c>
      <c r="X6">
        <v>74.456513000000001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3.699274</v>
      </c>
      <c r="AF6">
        <v>6.1596900000000003</v>
      </c>
      <c r="AG6">
        <v>41.982000999999997</v>
      </c>
      <c r="AH6">
        <v>0</v>
      </c>
      <c r="AI6">
        <v>0</v>
      </c>
      <c r="AJ6">
        <v>0</v>
      </c>
      <c r="AK6">
        <v>50.614890000000003</v>
      </c>
      <c r="AL6">
        <v>10.051183999999999</v>
      </c>
      <c r="AM6">
        <v>0</v>
      </c>
      <c r="AN6">
        <v>0.73543400000000003</v>
      </c>
      <c r="AO6">
        <v>0</v>
      </c>
      <c r="AP6">
        <v>2.4623379999999999</v>
      </c>
      <c r="AQ6">
        <v>0</v>
      </c>
      <c r="AR6">
        <v>6.3663259999999999</v>
      </c>
      <c r="AS6">
        <v>23.530265</v>
      </c>
      <c r="AT6">
        <v>12.266836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1636.8189680000003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361.47024399999998</v>
      </c>
      <c r="L7">
        <v>315.24079999999998</v>
      </c>
      <c r="M7">
        <v>41.544123999999996</v>
      </c>
      <c r="N7">
        <v>78.086780000000005</v>
      </c>
      <c r="O7">
        <v>33.820627999999999</v>
      </c>
      <c r="P7">
        <v>80.642056999999994</v>
      </c>
      <c r="Q7">
        <v>11.033745</v>
      </c>
      <c r="R7">
        <v>20.716757999999999</v>
      </c>
      <c r="S7">
        <v>12.95248</v>
      </c>
      <c r="T7">
        <v>0</v>
      </c>
      <c r="U7">
        <v>402.47984700000001</v>
      </c>
      <c r="V7">
        <v>10.630015</v>
      </c>
      <c r="W7">
        <v>19.977039999999999</v>
      </c>
      <c r="X7">
        <v>74.456513000000001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3.699274</v>
      </c>
      <c r="AF7">
        <v>6.1596900000000003</v>
      </c>
      <c r="AG7">
        <v>41.982000999999997</v>
      </c>
      <c r="AH7">
        <v>0</v>
      </c>
      <c r="AI7">
        <v>0</v>
      </c>
      <c r="AJ7">
        <v>0</v>
      </c>
      <c r="AK7">
        <v>50.614890000000003</v>
      </c>
      <c r="AL7">
        <v>10.051183999999999</v>
      </c>
      <c r="AM7">
        <v>0</v>
      </c>
      <c r="AN7">
        <v>0.73543400000000003</v>
      </c>
      <c r="AO7">
        <v>0</v>
      </c>
      <c r="AP7">
        <v>2.4623379999999999</v>
      </c>
      <c r="AQ7">
        <v>0</v>
      </c>
      <c r="AR7">
        <v>8.4884350000000008</v>
      </c>
      <c r="AS7">
        <v>23.530265</v>
      </c>
      <c r="AT7">
        <v>13.225455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1623.9999970000001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361.46779900000001</v>
      </c>
      <c r="L8">
        <v>315.24079999999998</v>
      </c>
      <c r="M8">
        <v>41.544123999999996</v>
      </c>
      <c r="N8">
        <v>78.086780000000005</v>
      </c>
      <c r="O8">
        <v>33.820627999999999</v>
      </c>
      <c r="P8">
        <v>80.642056999999994</v>
      </c>
      <c r="Q8">
        <v>11.033745</v>
      </c>
      <c r="R8">
        <v>20.716757999999999</v>
      </c>
      <c r="S8">
        <v>12.95248</v>
      </c>
      <c r="T8">
        <v>0</v>
      </c>
      <c r="U8">
        <v>402.47984700000001</v>
      </c>
      <c r="V8">
        <v>10.630015</v>
      </c>
      <c r="W8">
        <v>19.977039999999999</v>
      </c>
      <c r="X8">
        <v>74.456513000000001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3.699274</v>
      </c>
      <c r="AF8">
        <v>6.1596900000000003</v>
      </c>
      <c r="AG8">
        <v>41.982000999999997</v>
      </c>
      <c r="AH8">
        <v>0</v>
      </c>
      <c r="AI8">
        <v>0</v>
      </c>
      <c r="AJ8">
        <v>0</v>
      </c>
      <c r="AK8">
        <v>50.614890000000003</v>
      </c>
      <c r="AL8">
        <v>10.051183999999999</v>
      </c>
      <c r="AM8">
        <v>0</v>
      </c>
      <c r="AN8">
        <v>0.73543400000000003</v>
      </c>
      <c r="AO8">
        <v>0</v>
      </c>
      <c r="AP8">
        <v>2.4623379999999999</v>
      </c>
      <c r="AQ8">
        <v>0</v>
      </c>
      <c r="AR8">
        <v>8.4884350000000008</v>
      </c>
      <c r="AS8">
        <v>9.6965380000000003</v>
      </c>
      <c r="AT8">
        <v>9.8569320000000005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1606.795302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361.47024399999998</v>
      </c>
      <c r="L9">
        <v>315.24079999999998</v>
      </c>
      <c r="M9">
        <v>41.544123999999996</v>
      </c>
      <c r="N9">
        <v>78.086780000000005</v>
      </c>
      <c r="O9">
        <v>33.820627999999999</v>
      </c>
      <c r="P9">
        <v>80.642056999999994</v>
      </c>
      <c r="Q9">
        <v>11.033745</v>
      </c>
      <c r="R9">
        <v>20.716757999999999</v>
      </c>
      <c r="S9">
        <v>12.95248</v>
      </c>
      <c r="T9">
        <v>0</v>
      </c>
      <c r="U9">
        <v>402.47984700000001</v>
      </c>
      <c r="V9">
        <v>10.630015</v>
      </c>
      <c r="W9">
        <v>20.018623000000002</v>
      </c>
      <c r="X9">
        <v>74.661305999999996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3.699274</v>
      </c>
      <c r="AF9">
        <v>6.1596900000000003</v>
      </c>
      <c r="AG9">
        <v>41.982000999999997</v>
      </c>
      <c r="AH9">
        <v>0</v>
      </c>
      <c r="AI9">
        <v>0</v>
      </c>
      <c r="AJ9">
        <v>0</v>
      </c>
      <c r="AK9">
        <v>50.614890000000003</v>
      </c>
      <c r="AL9">
        <v>10.051183999999999</v>
      </c>
      <c r="AM9">
        <v>0</v>
      </c>
      <c r="AN9">
        <v>0.73543400000000003</v>
      </c>
      <c r="AO9">
        <v>0</v>
      </c>
      <c r="AP9">
        <v>2.4623379999999999</v>
      </c>
      <c r="AQ9">
        <v>0</v>
      </c>
      <c r="AR9">
        <v>8.4884350000000008</v>
      </c>
      <c r="AS9">
        <v>9.6965380000000003</v>
      </c>
      <c r="AT9">
        <v>13.225455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1610.4126459999998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361.46779900000001</v>
      </c>
      <c r="L10">
        <v>315.24079999999998</v>
      </c>
      <c r="M10">
        <v>41.544123999999996</v>
      </c>
      <c r="N10">
        <v>78.086780000000005</v>
      </c>
      <c r="O10">
        <v>33.820627999999999</v>
      </c>
      <c r="P10">
        <v>80.642056999999994</v>
      </c>
      <c r="Q10">
        <v>11.033745</v>
      </c>
      <c r="R10">
        <v>20.716757999999999</v>
      </c>
      <c r="S10">
        <v>12.95248</v>
      </c>
      <c r="T10">
        <v>0</v>
      </c>
      <c r="U10">
        <v>402.47984700000001</v>
      </c>
      <c r="V10">
        <v>10.630015</v>
      </c>
      <c r="W10">
        <v>19.977039999999999</v>
      </c>
      <c r="X10">
        <v>74.661305999999996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3.699274</v>
      </c>
      <c r="AF10">
        <v>6.1596900000000003</v>
      </c>
      <c r="AG10">
        <v>41.982000999999997</v>
      </c>
      <c r="AH10">
        <v>0</v>
      </c>
      <c r="AI10">
        <v>0</v>
      </c>
      <c r="AJ10">
        <v>0</v>
      </c>
      <c r="AK10">
        <v>50.614890000000003</v>
      </c>
      <c r="AL10">
        <v>10.051183999999999</v>
      </c>
      <c r="AM10">
        <v>0</v>
      </c>
      <c r="AN10">
        <v>0.73543400000000003</v>
      </c>
      <c r="AO10">
        <v>0</v>
      </c>
      <c r="AP10">
        <v>2.4623379999999999</v>
      </c>
      <c r="AQ10">
        <v>0</v>
      </c>
      <c r="AR10">
        <v>8.4884350000000008</v>
      </c>
      <c r="AS10">
        <v>9.6965380000000003</v>
      </c>
      <c r="AT10">
        <v>13.225455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1610.368618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361.61055099999999</v>
      </c>
      <c r="L11">
        <v>315.24079999999998</v>
      </c>
      <c r="M11">
        <v>41.544123999999996</v>
      </c>
      <c r="N11">
        <v>77.529342</v>
      </c>
      <c r="O11">
        <v>33.820627999999999</v>
      </c>
      <c r="P11">
        <v>81.356538</v>
      </c>
      <c r="Q11">
        <v>11.316886999999999</v>
      </c>
      <c r="R11">
        <v>21.100753000000001</v>
      </c>
      <c r="S11">
        <v>13.289465999999999</v>
      </c>
      <c r="T11">
        <v>0</v>
      </c>
      <c r="U11">
        <v>402.47984700000001</v>
      </c>
      <c r="V11">
        <v>10.630015</v>
      </c>
      <c r="W11">
        <v>19.977039999999999</v>
      </c>
      <c r="X11">
        <v>74.661305999999996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3.699274</v>
      </c>
      <c r="AF11">
        <v>6.1596900000000003</v>
      </c>
      <c r="AG11">
        <v>41.982000999999997</v>
      </c>
      <c r="AH11">
        <v>0</v>
      </c>
      <c r="AI11">
        <v>0</v>
      </c>
      <c r="AJ11">
        <v>0</v>
      </c>
      <c r="AK11">
        <v>50.614890000000003</v>
      </c>
      <c r="AL11">
        <v>10.051183999999999</v>
      </c>
      <c r="AM11">
        <v>0</v>
      </c>
      <c r="AN11">
        <v>0.73543400000000003</v>
      </c>
      <c r="AO11">
        <v>0</v>
      </c>
      <c r="AP11">
        <v>2.4623379999999999</v>
      </c>
      <c r="AQ11">
        <v>0</v>
      </c>
      <c r="AR11">
        <v>46.686394</v>
      </c>
      <c r="AS11">
        <v>9.6965380000000003</v>
      </c>
      <c r="AT11">
        <v>12.873433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1649.5184729999999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361.60834799999998</v>
      </c>
      <c r="L12">
        <v>315.24079999999998</v>
      </c>
      <c r="M12">
        <v>41.544123999999996</v>
      </c>
      <c r="N12">
        <v>77.529342</v>
      </c>
      <c r="O12">
        <v>33.820627999999999</v>
      </c>
      <c r="P12">
        <v>81.356538</v>
      </c>
      <c r="Q12">
        <v>11.316886999999999</v>
      </c>
      <c r="R12">
        <v>21.100753000000001</v>
      </c>
      <c r="S12">
        <v>13.289465999999999</v>
      </c>
      <c r="T12">
        <v>0</v>
      </c>
      <c r="U12">
        <v>402.47984700000001</v>
      </c>
      <c r="V12">
        <v>10.630015</v>
      </c>
      <c r="W12">
        <v>19.977039999999999</v>
      </c>
      <c r="X12">
        <v>74.661305999999996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3.699274</v>
      </c>
      <c r="AF12">
        <v>6.1596900000000003</v>
      </c>
      <c r="AG12">
        <v>41.982000999999997</v>
      </c>
      <c r="AH12">
        <v>0</v>
      </c>
      <c r="AI12">
        <v>0</v>
      </c>
      <c r="AJ12">
        <v>0</v>
      </c>
      <c r="AK12">
        <v>50.614890000000003</v>
      </c>
      <c r="AL12">
        <v>10.051183999999999</v>
      </c>
      <c r="AM12">
        <v>0</v>
      </c>
      <c r="AN12">
        <v>0.73543400000000003</v>
      </c>
      <c r="AO12">
        <v>0</v>
      </c>
      <c r="AP12">
        <v>2.4623379999999999</v>
      </c>
      <c r="AQ12">
        <v>0</v>
      </c>
      <c r="AR12">
        <v>46.686394</v>
      </c>
      <c r="AS12">
        <v>9.6965380000000003</v>
      </c>
      <c r="AT12">
        <v>13.225455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1649.8682919999999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361.61055099999999</v>
      </c>
      <c r="L13">
        <v>315.24079999999998</v>
      </c>
      <c r="M13">
        <v>41.544123999999996</v>
      </c>
      <c r="N13">
        <v>75.203479999999999</v>
      </c>
      <c r="O13">
        <v>33.820627999999999</v>
      </c>
      <c r="P13">
        <v>81.356538</v>
      </c>
      <c r="Q13">
        <v>11.316886999999999</v>
      </c>
      <c r="R13">
        <v>21.100753000000001</v>
      </c>
      <c r="S13">
        <v>13.289465999999999</v>
      </c>
      <c r="T13">
        <v>0</v>
      </c>
      <c r="U13">
        <v>402.47984700000001</v>
      </c>
      <c r="V13">
        <v>9.1306170000000009</v>
      </c>
      <c r="W13">
        <v>19.977039999999999</v>
      </c>
      <c r="X13">
        <v>74.661305999999996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3.699274</v>
      </c>
      <c r="AF13">
        <v>6.1596900000000003</v>
      </c>
      <c r="AG13">
        <v>41.982000999999997</v>
      </c>
      <c r="AH13">
        <v>0</v>
      </c>
      <c r="AI13">
        <v>0</v>
      </c>
      <c r="AJ13">
        <v>0</v>
      </c>
      <c r="AK13">
        <v>50.614890000000003</v>
      </c>
      <c r="AL13">
        <v>10.051183999999999</v>
      </c>
      <c r="AM13">
        <v>0</v>
      </c>
      <c r="AN13">
        <v>0.73543400000000003</v>
      </c>
      <c r="AO13">
        <v>0</v>
      </c>
      <c r="AP13">
        <v>2.4623379999999999</v>
      </c>
      <c r="AQ13">
        <v>0</v>
      </c>
      <c r="AR13">
        <v>10.610544000000001</v>
      </c>
      <c r="AS13">
        <v>9.6965380000000003</v>
      </c>
      <c r="AT13">
        <v>13.225455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1609.9693849999999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361.60834799999998</v>
      </c>
      <c r="L14">
        <v>315.24079999999998</v>
      </c>
      <c r="M14">
        <v>41.544123999999996</v>
      </c>
      <c r="N14">
        <v>75.203479999999999</v>
      </c>
      <c r="O14">
        <v>33.820627999999999</v>
      </c>
      <c r="P14">
        <v>81.356538</v>
      </c>
      <c r="Q14">
        <v>11.316886999999999</v>
      </c>
      <c r="R14">
        <v>21.100753000000001</v>
      </c>
      <c r="S14">
        <v>13.289465999999999</v>
      </c>
      <c r="T14">
        <v>0</v>
      </c>
      <c r="U14">
        <v>402.47984700000001</v>
      </c>
      <c r="V14">
        <v>9.1306170000000009</v>
      </c>
      <c r="W14">
        <v>19.977039999999999</v>
      </c>
      <c r="X14">
        <v>74.661305999999996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3.699274</v>
      </c>
      <c r="AF14">
        <v>6.1596900000000003</v>
      </c>
      <c r="AG14">
        <v>41.982000999999997</v>
      </c>
      <c r="AH14">
        <v>0</v>
      </c>
      <c r="AI14">
        <v>0</v>
      </c>
      <c r="AJ14">
        <v>0</v>
      </c>
      <c r="AK14">
        <v>50.614890000000003</v>
      </c>
      <c r="AL14">
        <v>10.051183999999999</v>
      </c>
      <c r="AM14">
        <v>0</v>
      </c>
      <c r="AN14">
        <v>0.73543400000000003</v>
      </c>
      <c r="AO14">
        <v>0</v>
      </c>
      <c r="AP14">
        <v>2.4623379999999999</v>
      </c>
      <c r="AQ14">
        <v>0</v>
      </c>
      <c r="AR14">
        <v>8.4884350000000008</v>
      </c>
      <c r="AS14">
        <v>9.6965380000000003</v>
      </c>
      <c r="AT14">
        <v>11.876837999999999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1606.4964559999999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361.61055099999999</v>
      </c>
      <c r="L15">
        <v>315.24079999999998</v>
      </c>
      <c r="M15">
        <v>41.544123999999996</v>
      </c>
      <c r="N15">
        <v>75.203479999999999</v>
      </c>
      <c r="O15">
        <v>33.820627999999999</v>
      </c>
      <c r="P15">
        <v>81.356538</v>
      </c>
      <c r="Q15">
        <v>11.316886999999999</v>
      </c>
      <c r="R15">
        <v>21.100753000000001</v>
      </c>
      <c r="S15">
        <v>13.289465999999999</v>
      </c>
      <c r="T15">
        <v>0</v>
      </c>
      <c r="U15">
        <v>402.47984700000001</v>
      </c>
      <c r="V15">
        <v>9.1306170000000009</v>
      </c>
      <c r="W15">
        <v>19.977039999999999</v>
      </c>
      <c r="X15">
        <v>74.866669999999999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3.699274</v>
      </c>
      <c r="AF15">
        <v>6.1596900000000003</v>
      </c>
      <c r="AG15">
        <v>41.982000999999997</v>
      </c>
      <c r="AH15">
        <v>0</v>
      </c>
      <c r="AI15">
        <v>0</v>
      </c>
      <c r="AJ15">
        <v>0</v>
      </c>
      <c r="AK15">
        <v>50.614890000000003</v>
      </c>
      <c r="AL15">
        <v>10.051183999999999</v>
      </c>
      <c r="AM15">
        <v>0</v>
      </c>
      <c r="AN15">
        <v>0.73543400000000003</v>
      </c>
      <c r="AO15">
        <v>0</v>
      </c>
      <c r="AP15">
        <v>6.1558460000000004</v>
      </c>
      <c r="AQ15">
        <v>0</v>
      </c>
      <c r="AR15">
        <v>8.4884350000000008</v>
      </c>
      <c r="AS15">
        <v>9.6965380000000003</v>
      </c>
      <c r="AT15">
        <v>10.278150999999999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1608.7988440000001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361.60834799999998</v>
      </c>
      <c r="L16">
        <v>315.24079999999998</v>
      </c>
      <c r="M16">
        <v>41.544123999999996</v>
      </c>
      <c r="N16">
        <v>75.203479999999999</v>
      </c>
      <c r="O16">
        <v>33.820627999999999</v>
      </c>
      <c r="P16">
        <v>81.356538</v>
      </c>
      <c r="Q16">
        <v>11.316886999999999</v>
      </c>
      <c r="R16">
        <v>21.100753000000001</v>
      </c>
      <c r="S16">
        <v>13.289465999999999</v>
      </c>
      <c r="T16">
        <v>0</v>
      </c>
      <c r="U16">
        <v>402.47984700000001</v>
      </c>
      <c r="V16">
        <v>9.1306170000000009</v>
      </c>
      <c r="W16">
        <v>19.977039999999999</v>
      </c>
      <c r="X16">
        <v>74.866669999999999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3.699274</v>
      </c>
      <c r="AF16">
        <v>6.1596900000000003</v>
      </c>
      <c r="AG16">
        <v>41.982000999999997</v>
      </c>
      <c r="AH16">
        <v>0</v>
      </c>
      <c r="AI16">
        <v>0</v>
      </c>
      <c r="AJ16">
        <v>0</v>
      </c>
      <c r="AK16">
        <v>50.614890000000003</v>
      </c>
      <c r="AL16">
        <v>10.051183999999999</v>
      </c>
      <c r="AM16">
        <v>0</v>
      </c>
      <c r="AN16">
        <v>0.73543400000000003</v>
      </c>
      <c r="AO16">
        <v>0</v>
      </c>
      <c r="AP16">
        <v>6.1558460000000004</v>
      </c>
      <c r="AQ16">
        <v>0</v>
      </c>
      <c r="AR16">
        <v>8.4884350000000008</v>
      </c>
      <c r="AS16">
        <v>9.6965380000000003</v>
      </c>
      <c r="AT16">
        <v>12.959519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1611.4780090000002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361.61055099999999</v>
      </c>
      <c r="L17">
        <v>315.24079999999998</v>
      </c>
      <c r="M17">
        <v>41.544123999999996</v>
      </c>
      <c r="N17">
        <v>75.203479999999999</v>
      </c>
      <c r="O17">
        <v>33.820627999999999</v>
      </c>
      <c r="P17">
        <v>81.356538</v>
      </c>
      <c r="Q17">
        <v>11.316886999999999</v>
      </c>
      <c r="R17">
        <v>21.100753000000001</v>
      </c>
      <c r="S17">
        <v>13.289465999999999</v>
      </c>
      <c r="T17">
        <v>0</v>
      </c>
      <c r="U17">
        <v>402.47984700000001</v>
      </c>
      <c r="V17">
        <v>9.1306170000000009</v>
      </c>
      <c r="W17">
        <v>19.977039999999999</v>
      </c>
      <c r="X17">
        <v>74.866669999999999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3.699274</v>
      </c>
      <c r="AF17">
        <v>6.1596900000000003</v>
      </c>
      <c r="AG17">
        <v>41.982000999999997</v>
      </c>
      <c r="AH17">
        <v>0</v>
      </c>
      <c r="AI17">
        <v>0</v>
      </c>
      <c r="AJ17">
        <v>0</v>
      </c>
      <c r="AK17">
        <v>50.614890000000003</v>
      </c>
      <c r="AL17">
        <v>10.051183999999999</v>
      </c>
      <c r="AM17">
        <v>0</v>
      </c>
      <c r="AN17">
        <v>0.73543400000000003</v>
      </c>
      <c r="AO17">
        <v>0</v>
      </c>
      <c r="AP17">
        <v>6.1558460000000004</v>
      </c>
      <c r="AQ17">
        <v>0</v>
      </c>
      <c r="AR17">
        <v>8.4884350000000008</v>
      </c>
      <c r="AS17">
        <v>9.6965380000000003</v>
      </c>
      <c r="AT17">
        <v>13.225455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1611.7461480000002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361.60834799999998</v>
      </c>
      <c r="L18">
        <v>315.24079999999998</v>
      </c>
      <c r="M18">
        <v>41.544123999999996</v>
      </c>
      <c r="N18">
        <v>75.203479999999999</v>
      </c>
      <c r="O18">
        <v>33.820627999999999</v>
      </c>
      <c r="P18">
        <v>81.356538</v>
      </c>
      <c r="Q18">
        <v>11.316886999999999</v>
      </c>
      <c r="R18">
        <v>21.100753000000001</v>
      </c>
      <c r="S18">
        <v>13.289465999999999</v>
      </c>
      <c r="T18">
        <v>0</v>
      </c>
      <c r="U18">
        <v>402.47984700000001</v>
      </c>
      <c r="V18">
        <v>9.1306170000000009</v>
      </c>
      <c r="W18">
        <v>19.977039999999999</v>
      </c>
      <c r="X18">
        <v>74.866669999999999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3.699274</v>
      </c>
      <c r="AF18">
        <v>6.1596900000000003</v>
      </c>
      <c r="AG18">
        <v>41.982000999999997</v>
      </c>
      <c r="AH18">
        <v>0</v>
      </c>
      <c r="AI18">
        <v>0</v>
      </c>
      <c r="AJ18">
        <v>0</v>
      </c>
      <c r="AK18">
        <v>50.614890000000003</v>
      </c>
      <c r="AL18">
        <v>10.051183999999999</v>
      </c>
      <c r="AM18">
        <v>0</v>
      </c>
      <c r="AN18">
        <v>0.73543400000000003</v>
      </c>
      <c r="AO18">
        <v>0</v>
      </c>
      <c r="AP18">
        <v>2.4623379999999999</v>
      </c>
      <c r="AQ18">
        <v>0</v>
      </c>
      <c r="AR18">
        <v>8.4884350000000008</v>
      </c>
      <c r="AS18">
        <v>9.6965380000000003</v>
      </c>
      <c r="AT18">
        <v>13.225455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1608.0504370000001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361.61055099999999</v>
      </c>
      <c r="L19">
        <v>315.24079999999998</v>
      </c>
      <c r="M19">
        <v>41.544123999999996</v>
      </c>
      <c r="N19">
        <v>75.203479999999999</v>
      </c>
      <c r="O19">
        <v>33.820627999999999</v>
      </c>
      <c r="P19">
        <v>81.356538</v>
      </c>
      <c r="Q19">
        <v>11.316886999999999</v>
      </c>
      <c r="R19">
        <v>21.100753000000001</v>
      </c>
      <c r="S19">
        <v>13.289465999999999</v>
      </c>
      <c r="T19">
        <v>0</v>
      </c>
      <c r="U19">
        <v>402.47984700000001</v>
      </c>
      <c r="V19">
        <v>7.6949699999999996</v>
      </c>
      <c r="W19">
        <v>19.977039999999999</v>
      </c>
      <c r="X19">
        <v>75.400361000000004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3.699274</v>
      </c>
      <c r="AF19">
        <v>6.1596900000000003</v>
      </c>
      <c r="AG19">
        <v>41.982000999999997</v>
      </c>
      <c r="AH19">
        <v>0</v>
      </c>
      <c r="AI19">
        <v>0</v>
      </c>
      <c r="AJ19">
        <v>0</v>
      </c>
      <c r="AK19">
        <v>50.614890000000003</v>
      </c>
      <c r="AL19">
        <v>10.051183999999999</v>
      </c>
      <c r="AM19">
        <v>0</v>
      </c>
      <c r="AN19">
        <v>0.73543400000000003</v>
      </c>
      <c r="AO19">
        <v>0</v>
      </c>
      <c r="AP19">
        <v>2.4623379999999999</v>
      </c>
      <c r="AQ19">
        <v>0</v>
      </c>
      <c r="AR19">
        <v>46.686394</v>
      </c>
      <c r="AS19">
        <v>23.530265</v>
      </c>
      <c r="AT19">
        <v>13.225455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1659.1823700000002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361.60834799999998</v>
      </c>
      <c r="L20">
        <v>315.24079999999998</v>
      </c>
      <c r="M20">
        <v>41.544123999999996</v>
      </c>
      <c r="N20">
        <v>75.203479999999999</v>
      </c>
      <c r="O20">
        <v>33.820627999999999</v>
      </c>
      <c r="P20">
        <v>81.356538</v>
      </c>
      <c r="Q20">
        <v>11.316886999999999</v>
      </c>
      <c r="R20">
        <v>21.100753000000001</v>
      </c>
      <c r="S20">
        <v>13.289465999999999</v>
      </c>
      <c r="T20">
        <v>0</v>
      </c>
      <c r="U20">
        <v>402.47984700000001</v>
      </c>
      <c r="V20">
        <v>10.370062000000001</v>
      </c>
      <c r="W20">
        <v>19.977039999999999</v>
      </c>
      <c r="X20">
        <v>75.400361000000004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3.699274</v>
      </c>
      <c r="AF20">
        <v>6.1596900000000003</v>
      </c>
      <c r="AG20">
        <v>41.982000999999997</v>
      </c>
      <c r="AH20">
        <v>0</v>
      </c>
      <c r="AI20">
        <v>0</v>
      </c>
      <c r="AJ20">
        <v>0</v>
      </c>
      <c r="AK20">
        <v>50.614890000000003</v>
      </c>
      <c r="AL20">
        <v>10.051183999999999</v>
      </c>
      <c r="AM20">
        <v>0</v>
      </c>
      <c r="AN20">
        <v>0.73543400000000003</v>
      </c>
      <c r="AO20">
        <v>0</v>
      </c>
      <c r="AP20">
        <v>2.4623379999999999</v>
      </c>
      <c r="AQ20">
        <v>0</v>
      </c>
      <c r="AR20">
        <v>46.686394</v>
      </c>
      <c r="AS20">
        <v>23.530265</v>
      </c>
      <c r="AT20">
        <v>13.225455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1661.8552590000002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361.61055099999999</v>
      </c>
      <c r="L21">
        <v>315.24079999999998</v>
      </c>
      <c r="M21">
        <v>41.544123999999996</v>
      </c>
      <c r="N21">
        <v>75.203479999999999</v>
      </c>
      <c r="O21">
        <v>33.820627999999999</v>
      </c>
      <c r="P21">
        <v>81.356538</v>
      </c>
      <c r="Q21">
        <v>11.316886999999999</v>
      </c>
      <c r="R21">
        <v>21.100753000000001</v>
      </c>
      <c r="S21">
        <v>13.289465999999999</v>
      </c>
      <c r="T21">
        <v>0</v>
      </c>
      <c r="U21">
        <v>402.47984700000001</v>
      </c>
      <c r="V21">
        <v>9.8660759999999996</v>
      </c>
      <c r="W21">
        <v>19.977039999999999</v>
      </c>
      <c r="X21">
        <v>74.456513000000001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3.699274</v>
      </c>
      <c r="AF21">
        <v>6.1596900000000003</v>
      </c>
      <c r="AG21">
        <v>41.982000999999997</v>
      </c>
      <c r="AH21">
        <v>0</v>
      </c>
      <c r="AI21">
        <v>0</v>
      </c>
      <c r="AJ21">
        <v>0</v>
      </c>
      <c r="AK21">
        <v>50.614890000000003</v>
      </c>
      <c r="AL21">
        <v>10.051183999999999</v>
      </c>
      <c r="AM21">
        <v>0</v>
      </c>
      <c r="AN21">
        <v>0.73543400000000003</v>
      </c>
      <c r="AO21">
        <v>0</v>
      </c>
      <c r="AP21">
        <v>2.4623379999999999</v>
      </c>
      <c r="AQ21">
        <v>0</v>
      </c>
      <c r="AR21">
        <v>10.610544000000001</v>
      </c>
      <c r="AS21">
        <v>23.530265</v>
      </c>
      <c r="AT21">
        <v>13.225455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1624.3337780000002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361.60834799999998</v>
      </c>
      <c r="L22">
        <v>315.24079999999998</v>
      </c>
      <c r="M22">
        <v>41.544123999999996</v>
      </c>
      <c r="N22">
        <v>75.203479999999999</v>
      </c>
      <c r="O22">
        <v>34.781728000000001</v>
      </c>
      <c r="P22">
        <v>81.356538</v>
      </c>
      <c r="Q22">
        <v>11.261599</v>
      </c>
      <c r="R22">
        <v>21.100753000000001</v>
      </c>
      <c r="S22">
        <v>13.289465999999999</v>
      </c>
      <c r="T22">
        <v>0</v>
      </c>
      <c r="U22">
        <v>402.47984700000001</v>
      </c>
      <c r="V22">
        <v>9.8660759999999996</v>
      </c>
      <c r="W22">
        <v>19.977039999999999</v>
      </c>
      <c r="X22">
        <v>74.456513000000001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3.9458920000000002</v>
      </c>
      <c r="AF22">
        <v>6.1596900000000003</v>
      </c>
      <c r="AG22">
        <v>41.982000999999997</v>
      </c>
      <c r="AH22">
        <v>0</v>
      </c>
      <c r="AI22">
        <v>0</v>
      </c>
      <c r="AJ22">
        <v>0</v>
      </c>
      <c r="AK22">
        <v>50.614890000000003</v>
      </c>
      <c r="AL22">
        <v>10.051183999999999</v>
      </c>
      <c r="AM22">
        <v>0</v>
      </c>
      <c r="AN22">
        <v>0.73543400000000003</v>
      </c>
      <c r="AO22">
        <v>0</v>
      </c>
      <c r="AP22">
        <v>2.4623379999999999</v>
      </c>
      <c r="AQ22">
        <v>0</v>
      </c>
      <c r="AR22">
        <v>6.3663259999999999</v>
      </c>
      <c r="AS22">
        <v>23.530265</v>
      </c>
      <c r="AT22">
        <v>13.018274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1621.0326060000004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361.61055099999999</v>
      </c>
      <c r="L23">
        <v>315.24079999999998</v>
      </c>
      <c r="M23">
        <v>41.544123999999996</v>
      </c>
      <c r="N23">
        <v>97.783823999999996</v>
      </c>
      <c r="O23">
        <v>47.015079</v>
      </c>
      <c r="P23">
        <v>81.356538</v>
      </c>
      <c r="Q23">
        <v>11.027927999999999</v>
      </c>
      <c r="R23">
        <v>18.771445</v>
      </c>
      <c r="S23">
        <v>12.388002</v>
      </c>
      <c r="T23">
        <v>0</v>
      </c>
      <c r="U23">
        <v>402.47984700000001</v>
      </c>
      <c r="V23">
        <v>10.237981</v>
      </c>
      <c r="W23">
        <v>19.977039999999999</v>
      </c>
      <c r="X23">
        <v>74.456513000000001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3.9458920000000002</v>
      </c>
      <c r="AF23">
        <v>6.1596900000000003</v>
      </c>
      <c r="AG23">
        <v>41.982000999999997</v>
      </c>
      <c r="AH23">
        <v>0</v>
      </c>
      <c r="AI23">
        <v>0</v>
      </c>
      <c r="AJ23">
        <v>0</v>
      </c>
      <c r="AK23">
        <v>50.614890000000003</v>
      </c>
      <c r="AL23">
        <v>10.051183999999999</v>
      </c>
      <c r="AM23">
        <v>0</v>
      </c>
      <c r="AN23">
        <v>0.73543400000000003</v>
      </c>
      <c r="AO23">
        <v>0</v>
      </c>
      <c r="AP23">
        <v>1.108052</v>
      </c>
      <c r="AQ23">
        <v>0</v>
      </c>
      <c r="AR23">
        <v>6.3663259999999999</v>
      </c>
      <c r="AS23">
        <v>14.221589</v>
      </c>
      <c r="AT23">
        <v>13.225455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1642.3001850000001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361.60834799999998</v>
      </c>
      <c r="L24">
        <v>315.24079999999998</v>
      </c>
      <c r="M24">
        <v>54.038423999999999</v>
      </c>
      <c r="N24">
        <v>113.529938</v>
      </c>
      <c r="O24">
        <v>57.288497</v>
      </c>
      <c r="P24">
        <v>81.356538</v>
      </c>
      <c r="Q24">
        <v>11.027927999999999</v>
      </c>
      <c r="R24">
        <v>18.771445</v>
      </c>
      <c r="S24">
        <v>12.388002</v>
      </c>
      <c r="T24">
        <v>0</v>
      </c>
      <c r="U24">
        <v>402.47984700000001</v>
      </c>
      <c r="V24">
        <v>10.237981</v>
      </c>
      <c r="W24">
        <v>19.977039999999999</v>
      </c>
      <c r="X24">
        <v>74.456513000000001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3.9458920000000002</v>
      </c>
      <c r="AF24">
        <v>6.1596900000000003</v>
      </c>
      <c r="AG24">
        <v>41.982000999999997</v>
      </c>
      <c r="AH24">
        <v>0</v>
      </c>
      <c r="AI24">
        <v>0</v>
      </c>
      <c r="AJ24">
        <v>0</v>
      </c>
      <c r="AK24">
        <v>50.614890000000003</v>
      </c>
      <c r="AL24">
        <v>10.051183999999999</v>
      </c>
      <c r="AM24">
        <v>0</v>
      </c>
      <c r="AN24">
        <v>0.73543400000000003</v>
      </c>
      <c r="AO24">
        <v>0</v>
      </c>
      <c r="AP24">
        <v>4.8015590000000001</v>
      </c>
      <c r="AQ24">
        <v>0</v>
      </c>
      <c r="AR24">
        <v>6.3663259999999999</v>
      </c>
      <c r="AS24">
        <v>14.221589</v>
      </c>
      <c r="AT24">
        <v>13.225455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1684.5053210000001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391.16770000000002</v>
      </c>
      <c r="L25">
        <v>315.24079999999998</v>
      </c>
      <c r="M25">
        <v>88.421199999999999</v>
      </c>
      <c r="N25">
        <v>113.529938</v>
      </c>
      <c r="O25">
        <v>59.424813</v>
      </c>
      <c r="P25">
        <v>93.850837999999996</v>
      </c>
      <c r="Q25">
        <v>10.677605</v>
      </c>
      <c r="R25">
        <v>19.051784999999999</v>
      </c>
      <c r="S25">
        <v>12.388002</v>
      </c>
      <c r="T25">
        <v>0</v>
      </c>
      <c r="U25">
        <v>402.47984700000001</v>
      </c>
      <c r="V25">
        <v>10.305228</v>
      </c>
      <c r="W25">
        <v>19.977039999999999</v>
      </c>
      <c r="X25">
        <v>74.456513000000001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13.564004000000001</v>
      </c>
      <c r="AF25">
        <v>6.1596900000000003</v>
      </c>
      <c r="AG25">
        <v>41.982000999999997</v>
      </c>
      <c r="AH25">
        <v>0</v>
      </c>
      <c r="AI25">
        <v>0</v>
      </c>
      <c r="AJ25">
        <v>0</v>
      </c>
      <c r="AK25">
        <v>50.614890000000003</v>
      </c>
      <c r="AL25">
        <v>10.051183999999999</v>
      </c>
      <c r="AM25">
        <v>0</v>
      </c>
      <c r="AN25">
        <v>0.73543400000000003</v>
      </c>
      <c r="AO25">
        <v>0</v>
      </c>
      <c r="AP25">
        <v>4.8015590000000001</v>
      </c>
      <c r="AQ25">
        <v>0</v>
      </c>
      <c r="AR25">
        <v>6.3663259999999999</v>
      </c>
      <c r="AS25">
        <v>14.221589</v>
      </c>
      <c r="AT25">
        <v>13.225455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1772.6934410000003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361.60944999999998</v>
      </c>
      <c r="L26">
        <v>315.24079999999998</v>
      </c>
      <c r="M26">
        <v>88.421199999999999</v>
      </c>
      <c r="N26">
        <v>113.529938</v>
      </c>
      <c r="O26">
        <v>59.424813</v>
      </c>
      <c r="P26">
        <v>100.552012</v>
      </c>
      <c r="Q26">
        <v>10.677605</v>
      </c>
      <c r="R26">
        <v>19.374217999999999</v>
      </c>
      <c r="S26">
        <v>12.388002</v>
      </c>
      <c r="T26">
        <v>0</v>
      </c>
      <c r="U26">
        <v>402.47984700000001</v>
      </c>
      <c r="V26">
        <v>9.8660759999999996</v>
      </c>
      <c r="W26">
        <v>19.977039999999999</v>
      </c>
      <c r="X26">
        <v>88.873013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13.564004000000001</v>
      </c>
      <c r="AF26">
        <v>6.1596900000000003</v>
      </c>
      <c r="AG26">
        <v>41.982000999999997</v>
      </c>
      <c r="AH26">
        <v>20.023557</v>
      </c>
      <c r="AI26">
        <v>0</v>
      </c>
      <c r="AJ26">
        <v>0</v>
      </c>
      <c r="AK26">
        <v>50.614890000000003</v>
      </c>
      <c r="AL26">
        <v>10.051183999999999</v>
      </c>
      <c r="AM26">
        <v>0</v>
      </c>
      <c r="AN26">
        <v>0.73543400000000003</v>
      </c>
      <c r="AO26">
        <v>0</v>
      </c>
      <c r="AP26">
        <v>4.8015590000000001</v>
      </c>
      <c r="AQ26">
        <v>0</v>
      </c>
      <c r="AR26">
        <v>8.4884350000000008</v>
      </c>
      <c r="AS26">
        <v>14.221589</v>
      </c>
      <c r="AT26">
        <v>12.860535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1785.916892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538.18809199999998</v>
      </c>
      <c r="L27">
        <v>372.90679999999998</v>
      </c>
      <c r="M27">
        <v>88.421199999999999</v>
      </c>
      <c r="N27">
        <v>113.529938</v>
      </c>
      <c r="O27">
        <v>59.424813</v>
      </c>
      <c r="P27">
        <v>131.19014999999999</v>
      </c>
      <c r="Q27">
        <v>17.566697000000001</v>
      </c>
      <c r="R27">
        <v>34.237265000000001</v>
      </c>
      <c r="S27">
        <v>21.804476000000001</v>
      </c>
      <c r="T27">
        <v>0</v>
      </c>
      <c r="U27">
        <v>402.47984700000001</v>
      </c>
      <c r="V27">
        <v>16.732762999999998</v>
      </c>
      <c r="W27">
        <v>36.048186999999999</v>
      </c>
      <c r="X27">
        <v>141.77726699999999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13.564004000000001</v>
      </c>
      <c r="AF27">
        <v>6.1596900000000003</v>
      </c>
      <c r="AG27">
        <v>41.982000999999997</v>
      </c>
      <c r="AH27">
        <v>40.047114999999998</v>
      </c>
      <c r="AI27">
        <v>0</v>
      </c>
      <c r="AJ27">
        <v>0</v>
      </c>
      <c r="AK27">
        <v>50.614890000000003</v>
      </c>
      <c r="AL27">
        <v>10.051183999999999</v>
      </c>
      <c r="AM27">
        <v>0</v>
      </c>
      <c r="AN27">
        <v>0.73543400000000003</v>
      </c>
      <c r="AO27">
        <v>0</v>
      </c>
      <c r="AP27">
        <v>1.108052</v>
      </c>
      <c r="AQ27">
        <v>6.0549299999999997</v>
      </c>
      <c r="AR27">
        <v>46.686394</v>
      </c>
      <c r="AS27">
        <v>14.221589</v>
      </c>
      <c r="AT27">
        <v>13.225455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2218.7582329999996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659.73950200000002</v>
      </c>
      <c r="L28">
        <v>392.12880000000001</v>
      </c>
      <c r="M28">
        <v>88.421199999999999</v>
      </c>
      <c r="N28">
        <v>113.529938</v>
      </c>
      <c r="O28">
        <v>59.424813</v>
      </c>
      <c r="P28">
        <v>131.19014999999999</v>
      </c>
      <c r="Q28">
        <v>17.566697000000001</v>
      </c>
      <c r="R28">
        <v>34.237265000000001</v>
      </c>
      <c r="S28">
        <v>21.804476000000001</v>
      </c>
      <c r="T28">
        <v>0</v>
      </c>
      <c r="U28">
        <v>402.47984700000001</v>
      </c>
      <c r="V28">
        <v>19.895401</v>
      </c>
      <c r="W28">
        <v>44.594155999999998</v>
      </c>
      <c r="X28">
        <v>141.77726699999999</v>
      </c>
      <c r="Y28">
        <v>0</v>
      </c>
      <c r="Z28">
        <v>0</v>
      </c>
      <c r="AA28">
        <v>0</v>
      </c>
      <c r="AB28">
        <v>12.657724999999999</v>
      </c>
      <c r="AC28">
        <v>9.3013720000000006</v>
      </c>
      <c r="AD28">
        <v>8.7603299999999997</v>
      </c>
      <c r="AE28">
        <v>13.564004000000001</v>
      </c>
      <c r="AF28">
        <v>6.1596900000000003</v>
      </c>
      <c r="AG28">
        <v>41.982000999999997</v>
      </c>
      <c r="AH28">
        <v>44.324874999999999</v>
      </c>
      <c r="AI28">
        <v>0</v>
      </c>
      <c r="AJ28">
        <v>0</v>
      </c>
      <c r="AK28">
        <v>50.614890000000003</v>
      </c>
      <c r="AL28">
        <v>10.051183999999999</v>
      </c>
      <c r="AM28">
        <v>0</v>
      </c>
      <c r="AN28">
        <v>0.73543400000000003</v>
      </c>
      <c r="AO28">
        <v>0</v>
      </c>
      <c r="AP28">
        <v>1.108052</v>
      </c>
      <c r="AQ28">
        <v>14.652931000000001</v>
      </c>
      <c r="AR28">
        <v>46.686394</v>
      </c>
      <c r="AS28">
        <v>14.221589</v>
      </c>
      <c r="AT28">
        <v>13.225455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2414.8354379999992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614.14290000000005</v>
      </c>
      <c r="L29">
        <v>377.71230000000003</v>
      </c>
      <c r="M29">
        <v>88.421199999999999</v>
      </c>
      <c r="N29">
        <v>113.529938</v>
      </c>
      <c r="O29">
        <v>59.424813</v>
      </c>
      <c r="P29">
        <v>131.19014999999999</v>
      </c>
      <c r="Q29">
        <v>17.566697000000001</v>
      </c>
      <c r="R29">
        <v>34.237265000000001</v>
      </c>
      <c r="S29">
        <v>21.804476000000001</v>
      </c>
      <c r="T29">
        <v>0</v>
      </c>
      <c r="U29">
        <v>402.47984700000001</v>
      </c>
      <c r="V29">
        <v>19.923603</v>
      </c>
      <c r="W29">
        <v>44.594155999999998</v>
      </c>
      <c r="X29">
        <v>141.77726699999999</v>
      </c>
      <c r="Y29">
        <v>0</v>
      </c>
      <c r="Z29">
        <v>0</v>
      </c>
      <c r="AA29">
        <v>9.1112280000000005</v>
      </c>
      <c r="AB29">
        <v>12.657724999999999</v>
      </c>
      <c r="AC29">
        <v>9.3013720000000006</v>
      </c>
      <c r="AD29">
        <v>8.7603299999999997</v>
      </c>
      <c r="AE29">
        <v>13.564004000000001</v>
      </c>
      <c r="AF29">
        <v>8.5288009999999996</v>
      </c>
      <c r="AG29">
        <v>41.982000999999997</v>
      </c>
      <c r="AH29">
        <v>89.923975999999996</v>
      </c>
      <c r="AI29">
        <v>0</v>
      </c>
      <c r="AJ29">
        <v>0</v>
      </c>
      <c r="AK29">
        <v>50.614890000000003</v>
      </c>
      <c r="AL29">
        <v>10.051183999999999</v>
      </c>
      <c r="AM29">
        <v>0</v>
      </c>
      <c r="AN29">
        <v>0.73543400000000003</v>
      </c>
      <c r="AO29">
        <v>0</v>
      </c>
      <c r="AP29">
        <v>1.108052</v>
      </c>
      <c r="AQ29">
        <v>14.652931000000001</v>
      </c>
      <c r="AR29">
        <v>10.610544000000001</v>
      </c>
      <c r="AS29">
        <v>14.221589</v>
      </c>
      <c r="AT29">
        <v>13.225455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2375.8541279999999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614.14290000000005</v>
      </c>
      <c r="L30">
        <v>399.81760000000003</v>
      </c>
      <c r="M30">
        <v>88.421199999999999</v>
      </c>
      <c r="N30">
        <v>113.529938</v>
      </c>
      <c r="O30">
        <v>59.424813</v>
      </c>
      <c r="P30">
        <v>131.19014999999999</v>
      </c>
      <c r="Q30">
        <v>17.566697000000001</v>
      </c>
      <c r="R30">
        <v>34.237265000000001</v>
      </c>
      <c r="S30">
        <v>21.804476000000001</v>
      </c>
      <c r="T30">
        <v>0</v>
      </c>
      <c r="U30">
        <v>402.47984700000001</v>
      </c>
      <c r="V30">
        <v>19.923603</v>
      </c>
      <c r="W30">
        <v>44.594155999999998</v>
      </c>
      <c r="X30">
        <v>141.77726699999999</v>
      </c>
      <c r="Y30">
        <v>0</v>
      </c>
      <c r="Z30">
        <v>0</v>
      </c>
      <c r="AA30">
        <v>27.005680000000002</v>
      </c>
      <c r="AB30">
        <v>12.657724999999999</v>
      </c>
      <c r="AC30">
        <v>18.602744000000001</v>
      </c>
      <c r="AD30">
        <v>17.520661</v>
      </c>
      <c r="AE30">
        <v>27.128008999999999</v>
      </c>
      <c r="AF30">
        <v>17.057603</v>
      </c>
      <c r="AG30">
        <v>41.982000999999997</v>
      </c>
      <c r="AH30">
        <v>112.40497000000001</v>
      </c>
      <c r="AI30">
        <v>2.4469609999999999</v>
      </c>
      <c r="AJ30">
        <v>0</v>
      </c>
      <c r="AK30">
        <v>50.614890000000003</v>
      </c>
      <c r="AL30">
        <v>22.335964000000001</v>
      </c>
      <c r="AM30">
        <v>0</v>
      </c>
      <c r="AN30">
        <v>0.73543400000000003</v>
      </c>
      <c r="AO30">
        <v>0</v>
      </c>
      <c r="AP30">
        <v>1.108052</v>
      </c>
      <c r="AQ30">
        <v>29.305861</v>
      </c>
      <c r="AR30">
        <v>6.3663259999999999</v>
      </c>
      <c r="AS30">
        <v>14.221589</v>
      </c>
      <c r="AT30">
        <v>13.225455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2503.629837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608.37630000000001</v>
      </c>
      <c r="L31">
        <v>460.36689999999999</v>
      </c>
      <c r="M31">
        <v>88.421199999999999</v>
      </c>
      <c r="N31">
        <v>113.529938</v>
      </c>
      <c r="O31">
        <v>59.424813</v>
      </c>
      <c r="P31">
        <v>131.19014999999999</v>
      </c>
      <c r="Q31">
        <v>11.358297</v>
      </c>
      <c r="R31">
        <v>21.737870999999998</v>
      </c>
      <c r="S31">
        <v>14.022930000000001</v>
      </c>
      <c r="T31">
        <v>0</v>
      </c>
      <c r="U31">
        <v>402.47984700000001</v>
      </c>
      <c r="V31">
        <v>13.811007</v>
      </c>
      <c r="W31">
        <v>30.913301000000001</v>
      </c>
      <c r="X31">
        <v>141.77726699999999</v>
      </c>
      <c r="Y31">
        <v>0</v>
      </c>
      <c r="Z31">
        <v>12.597714</v>
      </c>
      <c r="AA31">
        <v>40.508519999999997</v>
      </c>
      <c r="AB31">
        <v>25.315450999999999</v>
      </c>
      <c r="AC31">
        <v>18.602744000000001</v>
      </c>
      <c r="AD31">
        <v>26.341933000000001</v>
      </c>
      <c r="AE31">
        <v>47.513474000000002</v>
      </c>
      <c r="AF31">
        <v>29.376982999999999</v>
      </c>
      <c r="AG31">
        <v>41.982000999999997</v>
      </c>
      <c r="AH31">
        <v>112.40497000000001</v>
      </c>
      <c r="AI31">
        <v>15.905244</v>
      </c>
      <c r="AJ31">
        <v>0</v>
      </c>
      <c r="AK31">
        <v>50.614890000000003</v>
      </c>
      <c r="AL31">
        <v>51.372717000000002</v>
      </c>
      <c r="AM31">
        <v>0</v>
      </c>
      <c r="AN31">
        <v>0.73543400000000003</v>
      </c>
      <c r="AO31">
        <v>0</v>
      </c>
      <c r="AP31">
        <v>1.108052</v>
      </c>
      <c r="AQ31">
        <v>43.958792000000003</v>
      </c>
      <c r="AR31">
        <v>6.3663259999999999</v>
      </c>
      <c r="AS31">
        <v>14.221589</v>
      </c>
      <c r="AT31">
        <v>13.225455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2649.5621099999998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659.73950200000002</v>
      </c>
      <c r="L32">
        <v>627.744868</v>
      </c>
      <c r="M32">
        <v>88.421199999999999</v>
      </c>
      <c r="N32">
        <v>113.529938</v>
      </c>
      <c r="O32">
        <v>59.424813</v>
      </c>
      <c r="P32">
        <v>131.19014999999999</v>
      </c>
      <c r="Q32">
        <v>16.162544</v>
      </c>
      <c r="R32">
        <v>29.935016000000001</v>
      </c>
      <c r="S32">
        <v>20.866505</v>
      </c>
      <c r="T32">
        <v>0</v>
      </c>
      <c r="U32">
        <v>402.47984700000001</v>
      </c>
      <c r="V32">
        <v>19.923603</v>
      </c>
      <c r="W32">
        <v>44.594155999999998</v>
      </c>
      <c r="X32">
        <v>141.77726699999999</v>
      </c>
      <c r="Y32">
        <v>0</v>
      </c>
      <c r="Z32">
        <v>12.597714</v>
      </c>
      <c r="AA32">
        <v>40.508519999999997</v>
      </c>
      <c r="AB32">
        <v>25.315450999999999</v>
      </c>
      <c r="AC32">
        <v>18.602744000000001</v>
      </c>
      <c r="AD32">
        <v>26.341933000000001</v>
      </c>
      <c r="AE32">
        <v>47.513474000000002</v>
      </c>
      <c r="AF32">
        <v>29.376982999999999</v>
      </c>
      <c r="AG32">
        <v>41.982000999999997</v>
      </c>
      <c r="AH32">
        <v>112.40497000000001</v>
      </c>
      <c r="AI32">
        <v>15.905244</v>
      </c>
      <c r="AJ32">
        <v>0</v>
      </c>
      <c r="AK32">
        <v>50.614890000000003</v>
      </c>
      <c r="AL32">
        <v>51.372717000000002</v>
      </c>
      <c r="AM32">
        <v>0</v>
      </c>
      <c r="AN32">
        <v>0.73543400000000003</v>
      </c>
      <c r="AO32">
        <v>0</v>
      </c>
      <c r="AP32">
        <v>1.108052</v>
      </c>
      <c r="AQ32">
        <v>57.521835000000003</v>
      </c>
      <c r="AR32">
        <v>6.3663259999999999</v>
      </c>
      <c r="AS32">
        <v>14.221589</v>
      </c>
      <c r="AT32">
        <v>13.225455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2921.5047409999997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659.73950200000002</v>
      </c>
      <c r="L33">
        <v>627.744868</v>
      </c>
      <c r="M33">
        <v>88.421199999999999</v>
      </c>
      <c r="N33">
        <v>113.529938</v>
      </c>
      <c r="O33">
        <v>59.424813</v>
      </c>
      <c r="P33">
        <v>131.19014999999999</v>
      </c>
      <c r="Q33">
        <v>20.186491</v>
      </c>
      <c r="R33">
        <v>38.440981999999998</v>
      </c>
      <c r="S33">
        <v>25.363524999999999</v>
      </c>
      <c r="T33">
        <v>0</v>
      </c>
      <c r="U33">
        <v>402.47984700000001</v>
      </c>
      <c r="V33">
        <v>19.923603</v>
      </c>
      <c r="W33">
        <v>44.594155999999998</v>
      </c>
      <c r="X33">
        <v>141.77726699999999</v>
      </c>
      <c r="Y33">
        <v>0</v>
      </c>
      <c r="Z33">
        <v>12.597714</v>
      </c>
      <c r="AA33">
        <v>40.508519999999997</v>
      </c>
      <c r="AB33">
        <v>25.315450999999999</v>
      </c>
      <c r="AC33">
        <v>18.602744000000001</v>
      </c>
      <c r="AD33">
        <v>26.341933000000001</v>
      </c>
      <c r="AE33">
        <v>47.513474000000002</v>
      </c>
      <c r="AF33">
        <v>29.376982999999999</v>
      </c>
      <c r="AG33">
        <v>41.982000999999997</v>
      </c>
      <c r="AH33">
        <v>112.40497000000001</v>
      </c>
      <c r="AI33">
        <v>15.905244</v>
      </c>
      <c r="AJ33">
        <v>0</v>
      </c>
      <c r="AK33">
        <v>50.614890000000003</v>
      </c>
      <c r="AL33">
        <v>51.372717000000002</v>
      </c>
      <c r="AM33">
        <v>0</v>
      </c>
      <c r="AN33">
        <v>0.73543400000000003</v>
      </c>
      <c r="AO33">
        <v>0</v>
      </c>
      <c r="AP33">
        <v>1.108052</v>
      </c>
      <c r="AQ33">
        <v>57.521835000000003</v>
      </c>
      <c r="AR33">
        <v>6.3663259999999999</v>
      </c>
      <c r="AS33">
        <v>14.221589</v>
      </c>
      <c r="AT33">
        <v>13.225455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2938.5316739999998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659.73950200000002</v>
      </c>
      <c r="L34">
        <v>627.744868</v>
      </c>
      <c r="M34">
        <v>88.421199999999999</v>
      </c>
      <c r="N34">
        <v>113.529938</v>
      </c>
      <c r="O34">
        <v>59.424813</v>
      </c>
      <c r="P34">
        <v>131.19014999999999</v>
      </c>
      <c r="Q34">
        <v>20.971202000000002</v>
      </c>
      <c r="R34">
        <v>40.741124999999997</v>
      </c>
      <c r="S34">
        <v>25.363524999999999</v>
      </c>
      <c r="T34">
        <v>0</v>
      </c>
      <c r="U34">
        <v>402.47984700000001</v>
      </c>
      <c r="V34">
        <v>19.923603</v>
      </c>
      <c r="W34">
        <v>44.594155999999998</v>
      </c>
      <c r="X34">
        <v>141.77726699999999</v>
      </c>
      <c r="Y34">
        <v>0</v>
      </c>
      <c r="Z34">
        <v>12.597714</v>
      </c>
      <c r="AA34">
        <v>40.508519999999997</v>
      </c>
      <c r="AB34">
        <v>25.315450999999999</v>
      </c>
      <c r="AC34">
        <v>18.602744000000001</v>
      </c>
      <c r="AD34">
        <v>26.341933000000001</v>
      </c>
      <c r="AE34">
        <v>47.513474000000002</v>
      </c>
      <c r="AF34">
        <v>29.376982999999999</v>
      </c>
      <c r="AG34">
        <v>41.982000999999997</v>
      </c>
      <c r="AH34">
        <v>112.40497000000001</v>
      </c>
      <c r="AI34">
        <v>15.905244</v>
      </c>
      <c r="AJ34">
        <v>0</v>
      </c>
      <c r="AK34">
        <v>50.614890000000003</v>
      </c>
      <c r="AL34">
        <v>51.372717000000002</v>
      </c>
      <c r="AM34">
        <v>0</v>
      </c>
      <c r="AN34">
        <v>0.73543400000000003</v>
      </c>
      <c r="AO34">
        <v>0</v>
      </c>
      <c r="AP34">
        <v>1.108052</v>
      </c>
      <c r="AQ34">
        <v>57.521835000000003</v>
      </c>
      <c r="AR34">
        <v>8.4884350000000008</v>
      </c>
      <c r="AS34">
        <v>14.221589</v>
      </c>
      <c r="AT34">
        <v>13.225455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2943.7386370000004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659.73950200000002</v>
      </c>
      <c r="L35">
        <v>627.744868</v>
      </c>
      <c r="M35">
        <v>88.421199999999999</v>
      </c>
      <c r="N35">
        <v>113.529938</v>
      </c>
      <c r="O35">
        <v>59.424813</v>
      </c>
      <c r="P35">
        <v>131.19014999999999</v>
      </c>
      <c r="Q35">
        <v>20.971202000000002</v>
      </c>
      <c r="R35">
        <v>40.741124999999997</v>
      </c>
      <c r="S35">
        <v>25.363524999999999</v>
      </c>
      <c r="T35">
        <v>0</v>
      </c>
      <c r="U35">
        <v>402.47984700000001</v>
      </c>
      <c r="V35">
        <v>19.923603</v>
      </c>
      <c r="W35">
        <v>44.594155999999998</v>
      </c>
      <c r="X35">
        <v>141.77726699999999</v>
      </c>
      <c r="Y35">
        <v>0</v>
      </c>
      <c r="Z35">
        <v>12.597714</v>
      </c>
      <c r="AA35">
        <v>40.508519999999997</v>
      </c>
      <c r="AB35">
        <v>25.315450999999999</v>
      </c>
      <c r="AC35">
        <v>18.602744000000001</v>
      </c>
      <c r="AD35">
        <v>26.341933000000001</v>
      </c>
      <c r="AE35">
        <v>47.513474000000002</v>
      </c>
      <c r="AF35">
        <v>29.376982999999999</v>
      </c>
      <c r="AG35">
        <v>41.982000999999997</v>
      </c>
      <c r="AH35">
        <v>112.40497000000001</v>
      </c>
      <c r="AI35">
        <v>15.905244</v>
      </c>
      <c r="AJ35">
        <v>0</v>
      </c>
      <c r="AK35">
        <v>50.614890000000003</v>
      </c>
      <c r="AL35">
        <v>51.372717000000002</v>
      </c>
      <c r="AM35">
        <v>0</v>
      </c>
      <c r="AN35">
        <v>0.73543400000000003</v>
      </c>
      <c r="AO35">
        <v>0</v>
      </c>
      <c r="AP35">
        <v>1.108052</v>
      </c>
      <c r="AQ35">
        <v>57.521835000000003</v>
      </c>
      <c r="AR35">
        <v>46.686394</v>
      </c>
      <c r="AS35">
        <v>23.530265</v>
      </c>
      <c r="AT35">
        <v>13.225455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2991.2452719999997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659.73950200000002</v>
      </c>
      <c r="L36">
        <v>627.744868</v>
      </c>
      <c r="M36">
        <v>88.421199999999999</v>
      </c>
      <c r="N36">
        <v>113.529938</v>
      </c>
      <c r="O36">
        <v>59.424813</v>
      </c>
      <c r="P36">
        <v>131.19014999999999</v>
      </c>
      <c r="Q36">
        <v>20.971202000000002</v>
      </c>
      <c r="R36">
        <v>40.741124999999997</v>
      </c>
      <c r="S36">
        <v>25.363524999999999</v>
      </c>
      <c r="T36">
        <v>0</v>
      </c>
      <c r="U36">
        <v>402.47984700000001</v>
      </c>
      <c r="V36">
        <v>19.923603</v>
      </c>
      <c r="W36">
        <v>44.594155999999998</v>
      </c>
      <c r="X36">
        <v>141.77726699999999</v>
      </c>
      <c r="Y36">
        <v>0</v>
      </c>
      <c r="Z36">
        <v>12.597714</v>
      </c>
      <c r="AA36">
        <v>40.508519999999997</v>
      </c>
      <c r="AB36">
        <v>25.315450999999999</v>
      </c>
      <c r="AC36">
        <v>18.602744000000001</v>
      </c>
      <c r="AD36">
        <v>26.341933000000001</v>
      </c>
      <c r="AE36">
        <v>27.128008999999999</v>
      </c>
      <c r="AF36">
        <v>29.376982999999999</v>
      </c>
      <c r="AG36">
        <v>41.982000999999997</v>
      </c>
      <c r="AH36">
        <v>112.40497000000001</v>
      </c>
      <c r="AI36">
        <v>15.905244</v>
      </c>
      <c r="AJ36">
        <v>0</v>
      </c>
      <c r="AK36">
        <v>50.614890000000003</v>
      </c>
      <c r="AL36">
        <v>51.372717000000002</v>
      </c>
      <c r="AM36">
        <v>0</v>
      </c>
      <c r="AN36">
        <v>0.73543400000000003</v>
      </c>
      <c r="AO36">
        <v>0</v>
      </c>
      <c r="AP36">
        <v>1.108052</v>
      </c>
      <c r="AQ36">
        <v>57.521835000000003</v>
      </c>
      <c r="AR36">
        <v>46.686394</v>
      </c>
      <c r="AS36">
        <v>23.530265</v>
      </c>
      <c r="AT36">
        <v>13.225455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2970.8598069999998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659.73950200000002</v>
      </c>
      <c r="L37">
        <v>627.744868</v>
      </c>
      <c r="M37">
        <v>88.421199999999999</v>
      </c>
      <c r="N37">
        <v>113.529938</v>
      </c>
      <c r="O37">
        <v>59.424813</v>
      </c>
      <c r="P37">
        <v>131.19014999999999</v>
      </c>
      <c r="Q37">
        <v>20.971202000000002</v>
      </c>
      <c r="R37">
        <v>40.741124999999997</v>
      </c>
      <c r="S37">
        <v>25.363524999999999</v>
      </c>
      <c r="T37">
        <v>0</v>
      </c>
      <c r="U37">
        <v>402.47984700000001</v>
      </c>
      <c r="V37">
        <v>19.923603</v>
      </c>
      <c r="W37">
        <v>44.594155999999998</v>
      </c>
      <c r="X37">
        <v>141.77726699999999</v>
      </c>
      <c r="Y37">
        <v>0</v>
      </c>
      <c r="Z37">
        <v>12.597714</v>
      </c>
      <c r="AA37">
        <v>27.005680000000002</v>
      </c>
      <c r="AB37">
        <v>12.657724999999999</v>
      </c>
      <c r="AC37">
        <v>18.602744000000001</v>
      </c>
      <c r="AD37">
        <v>17.520661</v>
      </c>
      <c r="AE37">
        <v>13.564004000000001</v>
      </c>
      <c r="AF37">
        <v>8.5288009999999996</v>
      </c>
      <c r="AG37">
        <v>41.982000999999997</v>
      </c>
      <c r="AH37">
        <v>89.923975999999996</v>
      </c>
      <c r="AI37">
        <v>2.4469609999999999</v>
      </c>
      <c r="AJ37">
        <v>0</v>
      </c>
      <c r="AK37">
        <v>50.614890000000003</v>
      </c>
      <c r="AL37">
        <v>22.335964000000001</v>
      </c>
      <c r="AM37">
        <v>0</v>
      </c>
      <c r="AN37">
        <v>0.73543400000000003</v>
      </c>
      <c r="AO37">
        <v>0</v>
      </c>
      <c r="AP37">
        <v>1.108052</v>
      </c>
      <c r="AQ37">
        <v>57.521835000000003</v>
      </c>
      <c r="AR37">
        <v>10.610544000000001</v>
      </c>
      <c r="AS37">
        <v>23.530265</v>
      </c>
      <c r="AT37">
        <v>13.225455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2800.4139019999998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659.73950200000002</v>
      </c>
      <c r="L38">
        <v>627.744868</v>
      </c>
      <c r="M38">
        <v>88.421199999999999</v>
      </c>
      <c r="N38">
        <v>113.529938</v>
      </c>
      <c r="O38">
        <v>59.424813</v>
      </c>
      <c r="P38">
        <v>131.19014999999999</v>
      </c>
      <c r="Q38">
        <v>20.971202000000002</v>
      </c>
      <c r="R38">
        <v>40.741124999999997</v>
      </c>
      <c r="S38">
        <v>25.363524999999999</v>
      </c>
      <c r="T38">
        <v>0</v>
      </c>
      <c r="U38">
        <v>402.47984700000001</v>
      </c>
      <c r="V38">
        <v>19.923603</v>
      </c>
      <c r="W38">
        <v>44.594155999999998</v>
      </c>
      <c r="X38">
        <v>141.77726699999999</v>
      </c>
      <c r="Y38">
        <v>0</v>
      </c>
      <c r="Z38">
        <v>12.597714</v>
      </c>
      <c r="AA38">
        <v>8.0482510000000005</v>
      </c>
      <c r="AB38">
        <v>12.657724999999999</v>
      </c>
      <c r="AC38">
        <v>9.3013720000000006</v>
      </c>
      <c r="AD38">
        <v>17.520661</v>
      </c>
      <c r="AE38">
        <v>4.3158200000000004</v>
      </c>
      <c r="AF38">
        <v>8.5288009999999996</v>
      </c>
      <c r="AG38">
        <v>41.982000999999997</v>
      </c>
      <c r="AH38">
        <v>67.442982000000001</v>
      </c>
      <c r="AI38">
        <v>0</v>
      </c>
      <c r="AJ38">
        <v>0</v>
      </c>
      <c r="AK38">
        <v>50.614890000000003</v>
      </c>
      <c r="AL38">
        <v>10.051183999999999</v>
      </c>
      <c r="AM38">
        <v>0</v>
      </c>
      <c r="AN38">
        <v>0.73543400000000003</v>
      </c>
      <c r="AO38">
        <v>0</v>
      </c>
      <c r="AP38">
        <v>1.108052</v>
      </c>
      <c r="AQ38">
        <v>51.466904999999997</v>
      </c>
      <c r="AR38">
        <v>6.3663259999999999</v>
      </c>
      <c r="AS38">
        <v>14.221589</v>
      </c>
      <c r="AT38">
        <v>13.225455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2706.0863579999996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659.73950200000002</v>
      </c>
      <c r="L39">
        <v>627.744868</v>
      </c>
      <c r="M39">
        <v>88.421199999999999</v>
      </c>
      <c r="N39">
        <v>113.529938</v>
      </c>
      <c r="O39">
        <v>59.424813</v>
      </c>
      <c r="P39">
        <v>131.91097500000001</v>
      </c>
      <c r="Q39">
        <v>20.971202000000002</v>
      </c>
      <c r="R39">
        <v>40.741124999999997</v>
      </c>
      <c r="S39">
        <v>25.363524999999999</v>
      </c>
      <c r="T39">
        <v>0</v>
      </c>
      <c r="U39">
        <v>402.47984700000001</v>
      </c>
      <c r="V39">
        <v>19.923603</v>
      </c>
      <c r="W39">
        <v>44.594155999999998</v>
      </c>
      <c r="X39">
        <v>141.77726699999999</v>
      </c>
      <c r="Y39">
        <v>0</v>
      </c>
      <c r="Z39">
        <v>12.597714</v>
      </c>
      <c r="AA39">
        <v>0</v>
      </c>
      <c r="AB39">
        <v>12.657724999999999</v>
      </c>
      <c r="AC39">
        <v>0</v>
      </c>
      <c r="AD39">
        <v>17.520661</v>
      </c>
      <c r="AE39">
        <v>4.3158200000000004</v>
      </c>
      <c r="AF39">
        <v>8.5288009999999996</v>
      </c>
      <c r="AG39">
        <v>41.982000999999997</v>
      </c>
      <c r="AH39">
        <v>44.961987999999998</v>
      </c>
      <c r="AI39">
        <v>0</v>
      </c>
      <c r="AJ39">
        <v>0</v>
      </c>
      <c r="AK39">
        <v>50.614890000000003</v>
      </c>
      <c r="AL39">
        <v>10.051183999999999</v>
      </c>
      <c r="AM39">
        <v>0</v>
      </c>
      <c r="AN39">
        <v>0.73543400000000003</v>
      </c>
      <c r="AO39">
        <v>0</v>
      </c>
      <c r="AP39">
        <v>1.108052</v>
      </c>
      <c r="AQ39">
        <v>43.958792000000003</v>
      </c>
      <c r="AR39">
        <v>6.3663259999999999</v>
      </c>
      <c r="AS39">
        <v>14.221589</v>
      </c>
      <c r="AT39">
        <v>13.225455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2659.4684529999995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659.73950200000002</v>
      </c>
      <c r="L40">
        <v>627.744868</v>
      </c>
      <c r="M40">
        <v>88.421199999999999</v>
      </c>
      <c r="N40">
        <v>113.529938</v>
      </c>
      <c r="O40">
        <v>59.424813</v>
      </c>
      <c r="P40">
        <v>131.91097500000001</v>
      </c>
      <c r="Q40">
        <v>20.971202000000002</v>
      </c>
      <c r="R40">
        <v>40.741124999999997</v>
      </c>
      <c r="S40">
        <v>25.363524999999999</v>
      </c>
      <c r="T40">
        <v>0</v>
      </c>
      <c r="U40">
        <v>402.47984700000001</v>
      </c>
      <c r="V40">
        <v>19.923603</v>
      </c>
      <c r="W40">
        <v>44.594155999999998</v>
      </c>
      <c r="X40">
        <v>141.77726699999999</v>
      </c>
      <c r="Y40">
        <v>0</v>
      </c>
      <c r="Z40">
        <v>6.2988569999999999</v>
      </c>
      <c r="AA40">
        <v>0</v>
      </c>
      <c r="AB40">
        <v>12.657724999999999</v>
      </c>
      <c r="AC40">
        <v>0</v>
      </c>
      <c r="AD40">
        <v>8.7603299999999997</v>
      </c>
      <c r="AE40">
        <v>4.3158200000000004</v>
      </c>
      <c r="AF40">
        <v>8.5288009999999996</v>
      </c>
      <c r="AG40">
        <v>41.982000999999997</v>
      </c>
      <c r="AH40">
        <v>22.480993999999999</v>
      </c>
      <c r="AI40">
        <v>0</v>
      </c>
      <c r="AJ40">
        <v>0</v>
      </c>
      <c r="AK40">
        <v>50.614890000000003</v>
      </c>
      <c r="AL40">
        <v>10.051183999999999</v>
      </c>
      <c r="AM40">
        <v>0</v>
      </c>
      <c r="AN40">
        <v>0.73543400000000003</v>
      </c>
      <c r="AO40">
        <v>0</v>
      </c>
      <c r="AP40">
        <v>1.108052</v>
      </c>
      <c r="AQ40">
        <v>29.305861</v>
      </c>
      <c r="AR40">
        <v>6.3663259999999999</v>
      </c>
      <c r="AS40">
        <v>14.221589</v>
      </c>
      <c r="AT40">
        <v>13.225455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2607.2753399999997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659.73950200000002</v>
      </c>
      <c r="L41">
        <v>620.50230599999998</v>
      </c>
      <c r="M41">
        <v>88.421199999999999</v>
      </c>
      <c r="N41">
        <v>113.529938</v>
      </c>
      <c r="O41">
        <v>59.424813</v>
      </c>
      <c r="P41">
        <v>131.91097500000001</v>
      </c>
      <c r="Q41">
        <v>20.971202000000002</v>
      </c>
      <c r="R41">
        <v>40.741124999999997</v>
      </c>
      <c r="S41">
        <v>25.363524999999999</v>
      </c>
      <c r="T41">
        <v>0</v>
      </c>
      <c r="U41">
        <v>402.47984700000001</v>
      </c>
      <c r="V41">
        <v>19.923603</v>
      </c>
      <c r="W41">
        <v>44.594155999999998</v>
      </c>
      <c r="X41">
        <v>141.77726699999999</v>
      </c>
      <c r="Y41">
        <v>0</v>
      </c>
      <c r="Z41">
        <v>6.2988569999999999</v>
      </c>
      <c r="AA41">
        <v>0</v>
      </c>
      <c r="AB41">
        <v>12.657724999999999</v>
      </c>
      <c r="AC41">
        <v>0</v>
      </c>
      <c r="AD41">
        <v>0</v>
      </c>
      <c r="AE41">
        <v>4.3158200000000004</v>
      </c>
      <c r="AF41">
        <v>8.5288009999999996</v>
      </c>
      <c r="AG41">
        <v>41.982000999999997</v>
      </c>
      <c r="AH41">
        <v>0</v>
      </c>
      <c r="AI41">
        <v>0</v>
      </c>
      <c r="AJ41">
        <v>0</v>
      </c>
      <c r="AK41">
        <v>50.614890000000003</v>
      </c>
      <c r="AL41">
        <v>10.051183999999999</v>
      </c>
      <c r="AM41">
        <v>0</v>
      </c>
      <c r="AN41">
        <v>0.73543400000000003</v>
      </c>
      <c r="AO41">
        <v>0</v>
      </c>
      <c r="AP41">
        <v>1.108052</v>
      </c>
      <c r="AQ41">
        <v>29.305861</v>
      </c>
      <c r="AR41">
        <v>6.3663259999999999</v>
      </c>
      <c r="AS41">
        <v>14.221589</v>
      </c>
      <c r="AT41">
        <v>13.225455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2568.7914539999997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659.73950200000002</v>
      </c>
      <c r="L42">
        <v>627.744868</v>
      </c>
      <c r="M42">
        <v>88.421199999999999</v>
      </c>
      <c r="N42">
        <v>113.529938</v>
      </c>
      <c r="O42">
        <v>59.424813</v>
      </c>
      <c r="P42">
        <v>131.91097500000001</v>
      </c>
      <c r="Q42">
        <v>20.971202000000002</v>
      </c>
      <c r="R42">
        <v>40.741124999999997</v>
      </c>
      <c r="S42">
        <v>25.363524999999999</v>
      </c>
      <c r="T42">
        <v>0</v>
      </c>
      <c r="U42">
        <v>402.47984700000001</v>
      </c>
      <c r="V42">
        <v>19.923603</v>
      </c>
      <c r="W42">
        <v>44.594155999999998</v>
      </c>
      <c r="X42">
        <v>141.77726699999999</v>
      </c>
      <c r="Y42">
        <v>0</v>
      </c>
      <c r="Z42">
        <v>6.2988569999999999</v>
      </c>
      <c r="AA42">
        <v>0</v>
      </c>
      <c r="AB42">
        <v>12.657724999999999</v>
      </c>
      <c r="AC42">
        <v>0</v>
      </c>
      <c r="AD42">
        <v>0</v>
      </c>
      <c r="AE42">
        <v>4.3158200000000004</v>
      </c>
      <c r="AF42">
        <v>8.5288009999999996</v>
      </c>
      <c r="AG42">
        <v>41.982000999999997</v>
      </c>
      <c r="AH42">
        <v>0</v>
      </c>
      <c r="AI42">
        <v>0</v>
      </c>
      <c r="AJ42">
        <v>0</v>
      </c>
      <c r="AK42">
        <v>50.614890000000003</v>
      </c>
      <c r="AL42">
        <v>10.051183999999999</v>
      </c>
      <c r="AM42">
        <v>0</v>
      </c>
      <c r="AN42">
        <v>0.73543400000000003</v>
      </c>
      <c r="AO42">
        <v>0</v>
      </c>
      <c r="AP42">
        <v>1.108052</v>
      </c>
      <c r="AQ42">
        <v>19.86017</v>
      </c>
      <c r="AR42">
        <v>8.4884350000000008</v>
      </c>
      <c r="AS42">
        <v>14.221589</v>
      </c>
      <c r="AT42">
        <v>13.225455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2568.7104340000001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659.73950200000002</v>
      </c>
      <c r="L43">
        <v>627.744868</v>
      </c>
      <c r="M43">
        <v>88.421199999999999</v>
      </c>
      <c r="N43">
        <v>113.529938</v>
      </c>
      <c r="O43">
        <v>59.424813</v>
      </c>
      <c r="P43">
        <v>131.91097500000001</v>
      </c>
      <c r="Q43">
        <v>20.971202000000002</v>
      </c>
      <c r="R43">
        <v>40.741124999999997</v>
      </c>
      <c r="S43">
        <v>25.363524999999999</v>
      </c>
      <c r="T43">
        <v>0</v>
      </c>
      <c r="U43">
        <v>402.47984700000001</v>
      </c>
      <c r="V43">
        <v>19.923603</v>
      </c>
      <c r="W43">
        <v>44.594155999999998</v>
      </c>
      <c r="X43">
        <v>141.77726699999999</v>
      </c>
      <c r="Y43">
        <v>0</v>
      </c>
      <c r="Z43">
        <v>6.2988569999999999</v>
      </c>
      <c r="AA43">
        <v>0</v>
      </c>
      <c r="AB43">
        <v>12.657724999999999</v>
      </c>
      <c r="AC43">
        <v>0</v>
      </c>
      <c r="AD43">
        <v>0</v>
      </c>
      <c r="AE43">
        <v>4.3158200000000004</v>
      </c>
      <c r="AF43">
        <v>8.5288009999999996</v>
      </c>
      <c r="AG43">
        <v>41.982000999999997</v>
      </c>
      <c r="AH43">
        <v>0</v>
      </c>
      <c r="AI43">
        <v>0</v>
      </c>
      <c r="AJ43">
        <v>0</v>
      </c>
      <c r="AK43">
        <v>50.614890000000003</v>
      </c>
      <c r="AL43">
        <v>10.051183999999999</v>
      </c>
      <c r="AM43">
        <v>0</v>
      </c>
      <c r="AN43">
        <v>0.73543400000000003</v>
      </c>
      <c r="AO43">
        <v>0</v>
      </c>
      <c r="AP43">
        <v>4.8015590000000001</v>
      </c>
      <c r="AQ43">
        <v>14.652931000000001</v>
      </c>
      <c r="AR43">
        <v>46.686394</v>
      </c>
      <c r="AS43">
        <v>14.221589</v>
      </c>
      <c r="AT43">
        <v>13.225455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2605.3946609999998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659.73950200000002</v>
      </c>
      <c r="L44">
        <v>627.744868</v>
      </c>
      <c r="M44">
        <v>88.421199999999999</v>
      </c>
      <c r="N44">
        <v>113.529938</v>
      </c>
      <c r="O44">
        <v>59.424813</v>
      </c>
      <c r="P44">
        <v>131.91097500000001</v>
      </c>
      <c r="Q44">
        <v>20.971202000000002</v>
      </c>
      <c r="R44">
        <v>40.741124999999997</v>
      </c>
      <c r="S44">
        <v>25.363524999999999</v>
      </c>
      <c r="T44">
        <v>0</v>
      </c>
      <c r="U44">
        <v>402.47984700000001</v>
      </c>
      <c r="V44">
        <v>19.923603</v>
      </c>
      <c r="W44">
        <v>44.594155999999998</v>
      </c>
      <c r="X44">
        <v>141.77726699999999</v>
      </c>
      <c r="Y44">
        <v>0</v>
      </c>
      <c r="Z44">
        <v>0</v>
      </c>
      <c r="AA44">
        <v>0</v>
      </c>
      <c r="AB44">
        <v>12.657724999999999</v>
      </c>
      <c r="AC44">
        <v>0</v>
      </c>
      <c r="AD44">
        <v>0</v>
      </c>
      <c r="AE44">
        <v>4.3158200000000004</v>
      </c>
      <c r="AF44">
        <v>8.5288009999999996</v>
      </c>
      <c r="AG44">
        <v>41.982000999999997</v>
      </c>
      <c r="AH44">
        <v>0</v>
      </c>
      <c r="AI44">
        <v>0</v>
      </c>
      <c r="AJ44">
        <v>0</v>
      </c>
      <c r="AK44">
        <v>50.614890000000003</v>
      </c>
      <c r="AL44">
        <v>10.051183999999999</v>
      </c>
      <c r="AM44">
        <v>0</v>
      </c>
      <c r="AN44">
        <v>0.73543400000000003</v>
      </c>
      <c r="AO44">
        <v>0</v>
      </c>
      <c r="AP44">
        <v>4.8015590000000001</v>
      </c>
      <c r="AQ44">
        <v>14.652931000000001</v>
      </c>
      <c r="AR44">
        <v>46.686394</v>
      </c>
      <c r="AS44">
        <v>14.221589</v>
      </c>
      <c r="AT44">
        <v>13.225455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2599.0958039999996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659.73950200000002</v>
      </c>
      <c r="L45">
        <v>603.20250599999997</v>
      </c>
      <c r="M45">
        <v>88.421199999999999</v>
      </c>
      <c r="N45">
        <v>113.529938</v>
      </c>
      <c r="O45">
        <v>59.424813</v>
      </c>
      <c r="P45">
        <v>133.89324400000001</v>
      </c>
      <c r="Q45">
        <v>20.971202000000002</v>
      </c>
      <c r="R45">
        <v>40.741124999999997</v>
      </c>
      <c r="S45">
        <v>25.363524999999999</v>
      </c>
      <c r="T45">
        <v>0</v>
      </c>
      <c r="U45">
        <v>402.47984700000001</v>
      </c>
      <c r="V45">
        <v>19.923603</v>
      </c>
      <c r="W45">
        <v>44.594155999999998</v>
      </c>
      <c r="X45">
        <v>141.77726699999999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4.3158200000000004</v>
      </c>
      <c r="AF45">
        <v>8.5288009999999996</v>
      </c>
      <c r="AG45">
        <v>41.982000999999997</v>
      </c>
      <c r="AH45">
        <v>0</v>
      </c>
      <c r="AI45">
        <v>0</v>
      </c>
      <c r="AJ45">
        <v>0</v>
      </c>
      <c r="AK45">
        <v>50.614890000000003</v>
      </c>
      <c r="AL45">
        <v>10.051183999999999</v>
      </c>
      <c r="AM45">
        <v>0</v>
      </c>
      <c r="AN45">
        <v>0.73543400000000003</v>
      </c>
      <c r="AO45">
        <v>0</v>
      </c>
      <c r="AP45">
        <v>4.8015590000000001</v>
      </c>
      <c r="AQ45">
        <v>0</v>
      </c>
      <c r="AR45">
        <v>12.732653000000001</v>
      </c>
      <c r="AS45">
        <v>14.221589</v>
      </c>
      <c r="AT45">
        <v>13.225455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2515.2713139999996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659.73950200000002</v>
      </c>
      <c r="L46">
        <v>625.30780600000003</v>
      </c>
      <c r="M46">
        <v>88.421199999999999</v>
      </c>
      <c r="N46">
        <v>113.529938</v>
      </c>
      <c r="O46">
        <v>59.424813</v>
      </c>
      <c r="P46">
        <v>133.89324400000001</v>
      </c>
      <c r="Q46">
        <v>20.971202000000002</v>
      </c>
      <c r="R46">
        <v>40.741124999999997</v>
      </c>
      <c r="S46">
        <v>25.363524999999999</v>
      </c>
      <c r="T46">
        <v>0</v>
      </c>
      <c r="U46">
        <v>402.47984700000001</v>
      </c>
      <c r="V46">
        <v>19.923603</v>
      </c>
      <c r="W46">
        <v>44.594155999999998</v>
      </c>
      <c r="X46">
        <v>141.77726699999999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8.5288009999999996</v>
      </c>
      <c r="AG46">
        <v>41.982000999999997</v>
      </c>
      <c r="AH46">
        <v>0</v>
      </c>
      <c r="AI46">
        <v>0</v>
      </c>
      <c r="AJ46">
        <v>0</v>
      </c>
      <c r="AK46">
        <v>50.614890000000003</v>
      </c>
      <c r="AL46">
        <v>10.051183999999999</v>
      </c>
      <c r="AM46">
        <v>0</v>
      </c>
      <c r="AN46">
        <v>0.73543400000000003</v>
      </c>
      <c r="AO46">
        <v>0</v>
      </c>
      <c r="AP46">
        <v>1.108052</v>
      </c>
      <c r="AQ46">
        <v>0</v>
      </c>
      <c r="AR46">
        <v>12.732653000000001</v>
      </c>
      <c r="AS46">
        <v>14.221589</v>
      </c>
      <c r="AT46">
        <v>13.225455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2529.367287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659.73950200000002</v>
      </c>
      <c r="L47">
        <v>627.744868</v>
      </c>
      <c r="M47">
        <v>88.421199999999999</v>
      </c>
      <c r="N47">
        <v>113.529938</v>
      </c>
      <c r="O47">
        <v>59.424813</v>
      </c>
      <c r="P47">
        <v>133.89324400000001</v>
      </c>
      <c r="Q47">
        <v>20.971202000000002</v>
      </c>
      <c r="R47">
        <v>40.741124999999997</v>
      </c>
      <c r="S47">
        <v>25.363524999999999</v>
      </c>
      <c r="T47">
        <v>0</v>
      </c>
      <c r="U47">
        <v>402.47984700000001</v>
      </c>
      <c r="V47">
        <v>19.923603</v>
      </c>
      <c r="W47">
        <v>44.594155999999998</v>
      </c>
      <c r="X47">
        <v>141.77726699999999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6.1596900000000003</v>
      </c>
      <c r="AG47">
        <v>41.982000999999997</v>
      </c>
      <c r="AH47">
        <v>0</v>
      </c>
      <c r="AI47">
        <v>0</v>
      </c>
      <c r="AJ47">
        <v>0</v>
      </c>
      <c r="AK47">
        <v>50.614890000000003</v>
      </c>
      <c r="AL47">
        <v>10.051183999999999</v>
      </c>
      <c r="AM47">
        <v>0</v>
      </c>
      <c r="AN47">
        <v>0.73543400000000003</v>
      </c>
      <c r="AO47">
        <v>0</v>
      </c>
      <c r="AP47">
        <v>1.108052</v>
      </c>
      <c r="AQ47">
        <v>0</v>
      </c>
      <c r="AR47">
        <v>12.732653000000001</v>
      </c>
      <c r="AS47">
        <v>14.221589</v>
      </c>
      <c r="AT47">
        <v>13.225455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2529.435238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659.73950200000002</v>
      </c>
      <c r="L48">
        <v>608.96910600000001</v>
      </c>
      <c r="M48">
        <v>88.421199999999999</v>
      </c>
      <c r="N48">
        <v>113.529938</v>
      </c>
      <c r="O48">
        <v>59.424813</v>
      </c>
      <c r="P48">
        <v>133.89324400000001</v>
      </c>
      <c r="Q48">
        <v>20.971202000000002</v>
      </c>
      <c r="R48">
        <v>40.741124999999997</v>
      </c>
      <c r="S48">
        <v>25.363524999999999</v>
      </c>
      <c r="T48">
        <v>0</v>
      </c>
      <c r="U48">
        <v>402.47984700000001</v>
      </c>
      <c r="V48">
        <v>19.923603</v>
      </c>
      <c r="W48">
        <v>44.594155999999998</v>
      </c>
      <c r="X48">
        <v>141.77726699999999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6.1596900000000003</v>
      </c>
      <c r="AG48">
        <v>41.982000999999997</v>
      </c>
      <c r="AH48">
        <v>0</v>
      </c>
      <c r="AI48">
        <v>0</v>
      </c>
      <c r="AJ48">
        <v>0</v>
      </c>
      <c r="AK48">
        <v>50.614890000000003</v>
      </c>
      <c r="AL48">
        <v>10.051183999999999</v>
      </c>
      <c r="AM48">
        <v>0</v>
      </c>
      <c r="AN48">
        <v>0.73543400000000003</v>
      </c>
      <c r="AO48">
        <v>0</v>
      </c>
      <c r="AP48">
        <v>1.108052</v>
      </c>
      <c r="AQ48">
        <v>0</v>
      </c>
      <c r="AR48">
        <v>12.732653000000001</v>
      </c>
      <c r="AS48">
        <v>14.221589</v>
      </c>
      <c r="AT48">
        <v>13.225455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2510.6594759999998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659.73950200000002</v>
      </c>
      <c r="L49">
        <v>580.13610600000004</v>
      </c>
      <c r="M49">
        <v>88.421199999999999</v>
      </c>
      <c r="N49">
        <v>113.529938</v>
      </c>
      <c r="O49">
        <v>59.424813</v>
      </c>
      <c r="P49">
        <v>133.383669</v>
      </c>
      <c r="Q49">
        <v>20.971202000000002</v>
      </c>
      <c r="R49">
        <v>40.741124999999997</v>
      </c>
      <c r="S49">
        <v>25.363524999999999</v>
      </c>
      <c r="T49">
        <v>0</v>
      </c>
      <c r="U49">
        <v>402.47984700000001</v>
      </c>
      <c r="V49">
        <v>19.923603</v>
      </c>
      <c r="W49">
        <v>44.594155999999998</v>
      </c>
      <c r="X49">
        <v>141.77726699999999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6.1596900000000003</v>
      </c>
      <c r="AG49">
        <v>41.982000999999997</v>
      </c>
      <c r="AH49">
        <v>0</v>
      </c>
      <c r="AI49">
        <v>0</v>
      </c>
      <c r="AJ49">
        <v>0</v>
      </c>
      <c r="AK49">
        <v>50.614890000000003</v>
      </c>
      <c r="AL49">
        <v>10.051183999999999</v>
      </c>
      <c r="AM49">
        <v>0</v>
      </c>
      <c r="AN49">
        <v>0.73543400000000003</v>
      </c>
      <c r="AO49">
        <v>0</v>
      </c>
      <c r="AP49">
        <v>1.108052</v>
      </c>
      <c r="AQ49">
        <v>0</v>
      </c>
      <c r="AR49">
        <v>14.854761999999999</v>
      </c>
      <c r="AS49">
        <v>14.221589</v>
      </c>
      <c r="AT49">
        <v>13.225455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2483.4390100000001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659.73950200000002</v>
      </c>
      <c r="L50">
        <v>605.12470599999995</v>
      </c>
      <c r="M50">
        <v>88.421199999999999</v>
      </c>
      <c r="N50">
        <v>113.529938</v>
      </c>
      <c r="O50">
        <v>59.424813</v>
      </c>
      <c r="P50">
        <v>133.383669</v>
      </c>
      <c r="Q50">
        <v>20.971202000000002</v>
      </c>
      <c r="R50">
        <v>40.741124999999997</v>
      </c>
      <c r="S50">
        <v>25.363524999999999</v>
      </c>
      <c r="T50">
        <v>0</v>
      </c>
      <c r="U50">
        <v>402.47984700000001</v>
      </c>
      <c r="V50">
        <v>19.923603</v>
      </c>
      <c r="W50">
        <v>44.594155999999998</v>
      </c>
      <c r="X50">
        <v>141.77726699999999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6.1596900000000003</v>
      </c>
      <c r="AG50">
        <v>41.982000999999997</v>
      </c>
      <c r="AH50">
        <v>0</v>
      </c>
      <c r="AI50">
        <v>0</v>
      </c>
      <c r="AJ50">
        <v>0</v>
      </c>
      <c r="AK50">
        <v>50.614890000000003</v>
      </c>
      <c r="AL50">
        <v>10.051183999999999</v>
      </c>
      <c r="AM50">
        <v>0</v>
      </c>
      <c r="AN50">
        <v>0.73543400000000003</v>
      </c>
      <c r="AO50">
        <v>0</v>
      </c>
      <c r="AP50">
        <v>1.108052</v>
      </c>
      <c r="AQ50">
        <v>0</v>
      </c>
      <c r="AR50">
        <v>14.854761999999999</v>
      </c>
      <c r="AS50">
        <v>14.221589</v>
      </c>
      <c r="AT50">
        <v>12.433558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2507.6357130000001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659.73950200000002</v>
      </c>
      <c r="L51">
        <v>576.29170599999998</v>
      </c>
      <c r="M51">
        <v>88.421199999999999</v>
      </c>
      <c r="N51">
        <v>113.529938</v>
      </c>
      <c r="O51">
        <v>59.424813</v>
      </c>
      <c r="P51">
        <v>133.383669</v>
      </c>
      <c r="Q51">
        <v>20.971202000000002</v>
      </c>
      <c r="R51">
        <v>40.741124999999997</v>
      </c>
      <c r="S51">
        <v>25.363524999999999</v>
      </c>
      <c r="T51">
        <v>0</v>
      </c>
      <c r="U51">
        <v>402.47984700000001</v>
      </c>
      <c r="V51">
        <v>19.923603</v>
      </c>
      <c r="W51">
        <v>44.594155999999998</v>
      </c>
      <c r="X51">
        <v>141.77726699999999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6.1596900000000003</v>
      </c>
      <c r="AG51">
        <v>41.982000999999997</v>
      </c>
      <c r="AH51">
        <v>0</v>
      </c>
      <c r="AI51">
        <v>0</v>
      </c>
      <c r="AJ51">
        <v>0</v>
      </c>
      <c r="AK51">
        <v>50.614890000000003</v>
      </c>
      <c r="AL51">
        <v>10.051183999999999</v>
      </c>
      <c r="AM51">
        <v>0</v>
      </c>
      <c r="AN51">
        <v>0.73543400000000003</v>
      </c>
      <c r="AO51">
        <v>0</v>
      </c>
      <c r="AP51">
        <v>1.108052</v>
      </c>
      <c r="AQ51">
        <v>0</v>
      </c>
      <c r="AR51">
        <v>16.976870000000002</v>
      </c>
      <c r="AS51">
        <v>14.221589</v>
      </c>
      <c r="AT51">
        <v>10.810067999999999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2479.3013309999997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659.73950200000002</v>
      </c>
      <c r="L52">
        <v>574.369506</v>
      </c>
      <c r="M52">
        <v>88.421199999999999</v>
      </c>
      <c r="N52">
        <v>113.529938</v>
      </c>
      <c r="O52">
        <v>59.424813</v>
      </c>
      <c r="P52">
        <v>133.383669</v>
      </c>
      <c r="Q52">
        <v>20.971202000000002</v>
      </c>
      <c r="R52">
        <v>40.741124999999997</v>
      </c>
      <c r="S52">
        <v>25.363524999999999</v>
      </c>
      <c r="T52">
        <v>0</v>
      </c>
      <c r="U52">
        <v>402.47984700000001</v>
      </c>
      <c r="V52">
        <v>19.923603</v>
      </c>
      <c r="W52">
        <v>44.594155999999998</v>
      </c>
      <c r="X52">
        <v>141.77726699999999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6.1596900000000003</v>
      </c>
      <c r="AG52">
        <v>41.982000999999997</v>
      </c>
      <c r="AH52">
        <v>0</v>
      </c>
      <c r="AI52">
        <v>0</v>
      </c>
      <c r="AJ52">
        <v>0</v>
      </c>
      <c r="AK52">
        <v>50.614890000000003</v>
      </c>
      <c r="AL52">
        <v>10.051183999999999</v>
      </c>
      <c r="AM52">
        <v>0</v>
      </c>
      <c r="AN52">
        <v>0.73543400000000003</v>
      </c>
      <c r="AO52">
        <v>0</v>
      </c>
      <c r="AP52">
        <v>1.108052</v>
      </c>
      <c r="AQ52">
        <v>0</v>
      </c>
      <c r="AR52">
        <v>16.976870000000002</v>
      </c>
      <c r="AS52">
        <v>14.221589</v>
      </c>
      <c r="AT52">
        <v>10.810067999999999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2477.3791309999997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660.06421799999998</v>
      </c>
      <c r="L53">
        <v>566.68070599999999</v>
      </c>
      <c r="M53">
        <v>88.421199999999999</v>
      </c>
      <c r="N53">
        <v>113.529938</v>
      </c>
      <c r="O53">
        <v>59.424813</v>
      </c>
      <c r="P53">
        <v>133.383669</v>
      </c>
      <c r="Q53">
        <v>20.971202000000002</v>
      </c>
      <c r="R53">
        <v>40.741124999999997</v>
      </c>
      <c r="S53">
        <v>25.363524999999999</v>
      </c>
      <c r="T53">
        <v>0</v>
      </c>
      <c r="U53">
        <v>402.47984700000001</v>
      </c>
      <c r="V53">
        <v>19.923603</v>
      </c>
      <c r="W53">
        <v>44.594155999999998</v>
      </c>
      <c r="X53">
        <v>141.77726699999999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6.1596900000000003</v>
      </c>
      <c r="AG53">
        <v>41.982000999999997</v>
      </c>
      <c r="AH53">
        <v>0</v>
      </c>
      <c r="AI53">
        <v>0</v>
      </c>
      <c r="AJ53">
        <v>0</v>
      </c>
      <c r="AK53">
        <v>50.614890000000003</v>
      </c>
      <c r="AL53">
        <v>10.051183999999999</v>
      </c>
      <c r="AM53">
        <v>0</v>
      </c>
      <c r="AN53">
        <v>0.73543400000000003</v>
      </c>
      <c r="AO53">
        <v>0</v>
      </c>
      <c r="AP53">
        <v>1.108052</v>
      </c>
      <c r="AQ53">
        <v>0</v>
      </c>
      <c r="AR53">
        <v>16.976870000000002</v>
      </c>
      <c r="AS53">
        <v>14.221589</v>
      </c>
      <c r="AT53">
        <v>10.810067999999999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2470.0150469999999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660.06421799999998</v>
      </c>
      <c r="L54">
        <v>509.01470599999999</v>
      </c>
      <c r="M54">
        <v>88.421199999999999</v>
      </c>
      <c r="N54">
        <v>113.529938</v>
      </c>
      <c r="O54">
        <v>59.424813</v>
      </c>
      <c r="P54">
        <v>133.383669</v>
      </c>
      <c r="Q54">
        <v>20.971202000000002</v>
      </c>
      <c r="R54">
        <v>40.741124999999997</v>
      </c>
      <c r="S54">
        <v>25.363524999999999</v>
      </c>
      <c r="T54">
        <v>0</v>
      </c>
      <c r="U54">
        <v>402.47984700000001</v>
      </c>
      <c r="V54">
        <v>19.923603</v>
      </c>
      <c r="W54">
        <v>44.594155999999998</v>
      </c>
      <c r="X54">
        <v>141.77726699999999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6.1596900000000003</v>
      </c>
      <c r="AG54">
        <v>41.982000999999997</v>
      </c>
      <c r="AH54">
        <v>0</v>
      </c>
      <c r="AI54">
        <v>0</v>
      </c>
      <c r="AJ54">
        <v>0</v>
      </c>
      <c r="AK54">
        <v>50.614890000000003</v>
      </c>
      <c r="AL54">
        <v>10.051183999999999</v>
      </c>
      <c r="AM54">
        <v>0</v>
      </c>
      <c r="AN54">
        <v>0.73543400000000003</v>
      </c>
      <c r="AO54">
        <v>0</v>
      </c>
      <c r="AP54">
        <v>1.108052</v>
      </c>
      <c r="AQ54">
        <v>0</v>
      </c>
      <c r="AR54">
        <v>16.976870000000002</v>
      </c>
      <c r="AS54">
        <v>14.221589</v>
      </c>
      <c r="AT54">
        <v>10.810067999999999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2412.3490469999997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660.06421799999998</v>
      </c>
      <c r="L55">
        <v>321.96850000000001</v>
      </c>
      <c r="M55">
        <v>88.421199999999999</v>
      </c>
      <c r="N55">
        <v>113.529938</v>
      </c>
      <c r="O55">
        <v>59.424813</v>
      </c>
      <c r="P55">
        <v>133.383669</v>
      </c>
      <c r="Q55">
        <v>17.604030000000002</v>
      </c>
      <c r="R55">
        <v>34.293246000000003</v>
      </c>
      <c r="S55">
        <v>21.804476000000001</v>
      </c>
      <c r="T55">
        <v>0</v>
      </c>
      <c r="U55">
        <v>402.47984700000001</v>
      </c>
      <c r="V55">
        <v>19.923603</v>
      </c>
      <c r="W55">
        <v>44.594155999999998</v>
      </c>
      <c r="X55">
        <v>141.77726699999999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6.1596900000000003</v>
      </c>
      <c r="AG55">
        <v>41.982000999999997</v>
      </c>
      <c r="AH55">
        <v>0</v>
      </c>
      <c r="AI55">
        <v>0</v>
      </c>
      <c r="AJ55">
        <v>0</v>
      </c>
      <c r="AK55">
        <v>50.614890000000003</v>
      </c>
      <c r="AL55">
        <v>10.051183999999999</v>
      </c>
      <c r="AM55">
        <v>0</v>
      </c>
      <c r="AN55">
        <v>0.73543400000000003</v>
      </c>
      <c r="AO55">
        <v>0</v>
      </c>
      <c r="AP55">
        <v>1.108052</v>
      </c>
      <c r="AQ55">
        <v>0</v>
      </c>
      <c r="AR55">
        <v>12.732653000000001</v>
      </c>
      <c r="AS55">
        <v>9.6965380000000003</v>
      </c>
      <c r="AT55">
        <v>10.810067999999999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2203.1594729999997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638.888149</v>
      </c>
      <c r="L56">
        <v>324.85180000000003</v>
      </c>
      <c r="M56">
        <v>88.421199999999999</v>
      </c>
      <c r="N56">
        <v>113.529938</v>
      </c>
      <c r="O56">
        <v>59.424813</v>
      </c>
      <c r="P56">
        <v>133.383669</v>
      </c>
      <c r="Q56">
        <v>17.566697000000001</v>
      </c>
      <c r="R56">
        <v>34.237265000000001</v>
      </c>
      <c r="S56">
        <v>21.804476000000001</v>
      </c>
      <c r="T56">
        <v>0</v>
      </c>
      <c r="U56">
        <v>402.47984700000001</v>
      </c>
      <c r="V56">
        <v>19.923603</v>
      </c>
      <c r="W56">
        <v>44.594155999999998</v>
      </c>
      <c r="X56">
        <v>141.77726699999999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6.1596900000000003</v>
      </c>
      <c r="AG56">
        <v>41.982000999999997</v>
      </c>
      <c r="AH56">
        <v>0</v>
      </c>
      <c r="AI56">
        <v>0</v>
      </c>
      <c r="AJ56">
        <v>0</v>
      </c>
      <c r="AK56">
        <v>50.614890000000003</v>
      </c>
      <c r="AL56">
        <v>10.051183999999999</v>
      </c>
      <c r="AM56">
        <v>0</v>
      </c>
      <c r="AN56">
        <v>0.73543400000000003</v>
      </c>
      <c r="AO56">
        <v>0</v>
      </c>
      <c r="AP56">
        <v>1.108052</v>
      </c>
      <c r="AQ56">
        <v>0</v>
      </c>
      <c r="AR56">
        <v>12.732653000000001</v>
      </c>
      <c r="AS56">
        <v>9.6965380000000003</v>
      </c>
      <c r="AT56">
        <v>10.810067999999999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2184.7733899999998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660.06421799999998</v>
      </c>
      <c r="L57">
        <v>334.46280000000002</v>
      </c>
      <c r="M57">
        <v>88.421199999999999</v>
      </c>
      <c r="N57">
        <v>113.529938</v>
      </c>
      <c r="O57">
        <v>59.424813</v>
      </c>
      <c r="P57">
        <v>133.383669</v>
      </c>
      <c r="Q57">
        <v>17.566697000000001</v>
      </c>
      <c r="R57">
        <v>34.237265000000001</v>
      </c>
      <c r="S57">
        <v>21.804476000000001</v>
      </c>
      <c r="T57">
        <v>0</v>
      </c>
      <c r="U57">
        <v>402.47984700000001</v>
      </c>
      <c r="V57">
        <v>19.923603</v>
      </c>
      <c r="W57">
        <v>44.594155999999998</v>
      </c>
      <c r="X57">
        <v>141.77726699999999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6.1596900000000003</v>
      </c>
      <c r="AG57">
        <v>41.982000999999997</v>
      </c>
      <c r="AH57">
        <v>0</v>
      </c>
      <c r="AI57">
        <v>0</v>
      </c>
      <c r="AJ57">
        <v>0</v>
      </c>
      <c r="AK57">
        <v>50.614890000000003</v>
      </c>
      <c r="AL57">
        <v>2.2335959999999999</v>
      </c>
      <c r="AM57">
        <v>0</v>
      </c>
      <c r="AN57">
        <v>0.73543400000000003</v>
      </c>
      <c r="AO57">
        <v>0</v>
      </c>
      <c r="AP57">
        <v>1.108052</v>
      </c>
      <c r="AQ57">
        <v>0</v>
      </c>
      <c r="AR57">
        <v>12.732653000000001</v>
      </c>
      <c r="AS57">
        <v>9.6965380000000003</v>
      </c>
      <c r="AT57">
        <v>10.810067999999999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2207.7428709999999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590.83314900000005</v>
      </c>
      <c r="L58">
        <v>310.43529999999998</v>
      </c>
      <c r="M58">
        <v>88.421199999999999</v>
      </c>
      <c r="N58">
        <v>113.529938</v>
      </c>
      <c r="O58">
        <v>59.424813</v>
      </c>
      <c r="P58">
        <v>133.383669</v>
      </c>
      <c r="Q58">
        <v>17.566697000000001</v>
      </c>
      <c r="R58">
        <v>34.237265000000001</v>
      </c>
      <c r="S58">
        <v>21.804476000000001</v>
      </c>
      <c r="T58">
        <v>0</v>
      </c>
      <c r="U58">
        <v>402.47984700000001</v>
      </c>
      <c r="V58">
        <v>19.923603</v>
      </c>
      <c r="W58">
        <v>44.594155999999998</v>
      </c>
      <c r="X58">
        <v>141.77726699999999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6.1596900000000003</v>
      </c>
      <c r="AG58">
        <v>41.982000999999997</v>
      </c>
      <c r="AH58">
        <v>0</v>
      </c>
      <c r="AI58">
        <v>0</v>
      </c>
      <c r="AJ58">
        <v>0</v>
      </c>
      <c r="AK58">
        <v>50.614890000000003</v>
      </c>
      <c r="AL58">
        <v>2.2335959999999999</v>
      </c>
      <c r="AM58">
        <v>0</v>
      </c>
      <c r="AN58">
        <v>0.73543400000000003</v>
      </c>
      <c r="AO58">
        <v>0</v>
      </c>
      <c r="AP58">
        <v>1.108052</v>
      </c>
      <c r="AQ58">
        <v>0</v>
      </c>
      <c r="AR58">
        <v>12.732653000000001</v>
      </c>
      <c r="AS58">
        <v>9.6965380000000003</v>
      </c>
      <c r="AT58">
        <v>10.810067999999999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2114.4843020000003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578.014094</v>
      </c>
      <c r="L59">
        <v>348.8793</v>
      </c>
      <c r="M59">
        <v>88.421199999999999</v>
      </c>
      <c r="N59">
        <v>113.529938</v>
      </c>
      <c r="O59">
        <v>59.424813</v>
      </c>
      <c r="P59">
        <v>133.383669</v>
      </c>
      <c r="Q59">
        <v>17.566697000000001</v>
      </c>
      <c r="R59">
        <v>34.237265000000001</v>
      </c>
      <c r="S59">
        <v>21.804476000000001</v>
      </c>
      <c r="T59">
        <v>0</v>
      </c>
      <c r="U59">
        <v>402.47984700000001</v>
      </c>
      <c r="V59">
        <v>19.923603</v>
      </c>
      <c r="W59">
        <v>44.594155999999998</v>
      </c>
      <c r="X59">
        <v>141.77726699999999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6.1596900000000003</v>
      </c>
      <c r="AG59">
        <v>41.982000999999997</v>
      </c>
      <c r="AH59">
        <v>0</v>
      </c>
      <c r="AI59">
        <v>0</v>
      </c>
      <c r="AJ59">
        <v>0</v>
      </c>
      <c r="AK59">
        <v>50.614890000000003</v>
      </c>
      <c r="AL59">
        <v>2.2335959999999999</v>
      </c>
      <c r="AM59">
        <v>0</v>
      </c>
      <c r="AN59">
        <v>0.73543400000000003</v>
      </c>
      <c r="AO59">
        <v>0</v>
      </c>
      <c r="AP59">
        <v>1.108052</v>
      </c>
      <c r="AQ59">
        <v>0</v>
      </c>
      <c r="AR59">
        <v>12.732653000000001</v>
      </c>
      <c r="AS59">
        <v>9.6965380000000003</v>
      </c>
      <c r="AT59">
        <v>10.810067999999999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2140.1092469999999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578.014094</v>
      </c>
      <c r="L60">
        <v>348.8793</v>
      </c>
      <c r="M60">
        <v>88.421199999999999</v>
      </c>
      <c r="N60">
        <v>113.529938</v>
      </c>
      <c r="O60">
        <v>59.424813</v>
      </c>
      <c r="P60">
        <v>133.383669</v>
      </c>
      <c r="Q60">
        <v>17.566697000000001</v>
      </c>
      <c r="R60">
        <v>34.237265000000001</v>
      </c>
      <c r="S60">
        <v>21.804476000000001</v>
      </c>
      <c r="T60">
        <v>0</v>
      </c>
      <c r="U60">
        <v>402.47984700000001</v>
      </c>
      <c r="V60">
        <v>19.923603</v>
      </c>
      <c r="W60">
        <v>44.594155999999998</v>
      </c>
      <c r="X60">
        <v>141.77726699999999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6.1596900000000003</v>
      </c>
      <c r="AG60">
        <v>41.982000999999997</v>
      </c>
      <c r="AH60">
        <v>0</v>
      </c>
      <c r="AI60">
        <v>0</v>
      </c>
      <c r="AJ60">
        <v>0</v>
      </c>
      <c r="AK60">
        <v>50.614890000000003</v>
      </c>
      <c r="AL60">
        <v>2.2335959999999999</v>
      </c>
      <c r="AM60">
        <v>0</v>
      </c>
      <c r="AN60">
        <v>0.73543400000000003</v>
      </c>
      <c r="AO60">
        <v>0</v>
      </c>
      <c r="AP60">
        <v>1.108052</v>
      </c>
      <c r="AQ60">
        <v>0</v>
      </c>
      <c r="AR60">
        <v>12.732653000000001</v>
      </c>
      <c r="AS60">
        <v>9.6965380000000003</v>
      </c>
      <c r="AT60">
        <v>10.810067999999999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2140.1092469999999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589.87204899999995</v>
      </c>
      <c r="L61">
        <v>348.8793</v>
      </c>
      <c r="M61">
        <v>88.421199999999999</v>
      </c>
      <c r="N61">
        <v>113.529938</v>
      </c>
      <c r="O61">
        <v>59.424813</v>
      </c>
      <c r="P61">
        <v>133.383669</v>
      </c>
      <c r="Q61">
        <v>17.566697000000001</v>
      </c>
      <c r="R61">
        <v>34.237265000000001</v>
      </c>
      <c r="S61">
        <v>21.804476000000001</v>
      </c>
      <c r="T61">
        <v>0</v>
      </c>
      <c r="U61">
        <v>402.47984700000001</v>
      </c>
      <c r="V61">
        <v>19.923603</v>
      </c>
      <c r="W61">
        <v>44.594155999999998</v>
      </c>
      <c r="X61">
        <v>141.77726699999999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6.1596900000000003</v>
      </c>
      <c r="AG61">
        <v>41.982000999999997</v>
      </c>
      <c r="AH61">
        <v>0</v>
      </c>
      <c r="AI61">
        <v>0</v>
      </c>
      <c r="AJ61">
        <v>0</v>
      </c>
      <c r="AK61">
        <v>50.614890000000003</v>
      </c>
      <c r="AL61">
        <v>2.2335959999999999</v>
      </c>
      <c r="AM61">
        <v>0</v>
      </c>
      <c r="AN61">
        <v>0.73543400000000003</v>
      </c>
      <c r="AO61">
        <v>0</v>
      </c>
      <c r="AP61">
        <v>1.108052</v>
      </c>
      <c r="AQ61">
        <v>0</v>
      </c>
      <c r="AR61">
        <v>12.732653000000001</v>
      </c>
      <c r="AS61">
        <v>9.6965380000000003</v>
      </c>
      <c r="AT61">
        <v>10.810067999999999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2151.9672019999998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589.87204899999995</v>
      </c>
      <c r="L62">
        <v>348.8793</v>
      </c>
      <c r="M62">
        <v>88.421199999999999</v>
      </c>
      <c r="N62">
        <v>113.529938</v>
      </c>
      <c r="O62">
        <v>59.424813</v>
      </c>
      <c r="P62">
        <v>133.383669</v>
      </c>
      <c r="Q62">
        <v>17.566697000000001</v>
      </c>
      <c r="R62">
        <v>34.237265000000001</v>
      </c>
      <c r="S62">
        <v>21.804476000000001</v>
      </c>
      <c r="T62">
        <v>0</v>
      </c>
      <c r="U62">
        <v>402.47984700000001</v>
      </c>
      <c r="V62">
        <v>19.923603</v>
      </c>
      <c r="W62">
        <v>44.594155999999998</v>
      </c>
      <c r="X62">
        <v>141.77726699999999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6.1596900000000003</v>
      </c>
      <c r="AG62">
        <v>41.982000999999997</v>
      </c>
      <c r="AH62">
        <v>0</v>
      </c>
      <c r="AI62">
        <v>0</v>
      </c>
      <c r="AJ62">
        <v>0</v>
      </c>
      <c r="AK62">
        <v>50.614890000000003</v>
      </c>
      <c r="AL62">
        <v>2.2335959999999999</v>
      </c>
      <c r="AM62">
        <v>0</v>
      </c>
      <c r="AN62">
        <v>0.73543400000000003</v>
      </c>
      <c r="AO62">
        <v>0</v>
      </c>
      <c r="AP62">
        <v>1.108052</v>
      </c>
      <c r="AQ62">
        <v>0</v>
      </c>
      <c r="AR62">
        <v>12.732653000000001</v>
      </c>
      <c r="AS62">
        <v>9.6965380000000003</v>
      </c>
      <c r="AT62">
        <v>10.810067999999999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2151.9672019999998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568.40309400000001</v>
      </c>
      <c r="L63">
        <v>348.8793</v>
      </c>
      <c r="M63">
        <v>88.421199999999999</v>
      </c>
      <c r="N63">
        <v>113.529938</v>
      </c>
      <c r="O63">
        <v>59.424813</v>
      </c>
      <c r="P63">
        <v>133.383669</v>
      </c>
      <c r="Q63">
        <v>17.566697000000001</v>
      </c>
      <c r="R63">
        <v>34.237265000000001</v>
      </c>
      <c r="S63">
        <v>21.804476000000001</v>
      </c>
      <c r="T63">
        <v>0</v>
      </c>
      <c r="U63">
        <v>402.47984700000001</v>
      </c>
      <c r="V63">
        <v>14.863027000000001</v>
      </c>
      <c r="W63">
        <v>38.073399999999999</v>
      </c>
      <c r="X63">
        <v>124.990959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6.1596900000000003</v>
      </c>
      <c r="AG63">
        <v>41.982000999999997</v>
      </c>
      <c r="AH63">
        <v>0</v>
      </c>
      <c r="AI63">
        <v>0</v>
      </c>
      <c r="AJ63">
        <v>0</v>
      </c>
      <c r="AK63">
        <v>50.614890000000003</v>
      </c>
      <c r="AL63">
        <v>2.2335959999999999</v>
      </c>
      <c r="AM63">
        <v>0</v>
      </c>
      <c r="AN63">
        <v>0.73543400000000003</v>
      </c>
      <c r="AO63">
        <v>0</v>
      </c>
      <c r="AP63">
        <v>1.108052</v>
      </c>
      <c r="AQ63">
        <v>0</v>
      </c>
      <c r="AR63">
        <v>12.732653000000001</v>
      </c>
      <c r="AS63">
        <v>9.6965380000000003</v>
      </c>
      <c r="AT63">
        <v>10.810067999999999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2102.1306070000005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563.49187300000006</v>
      </c>
      <c r="L64">
        <v>348.8793</v>
      </c>
      <c r="M64">
        <v>88.421199999999999</v>
      </c>
      <c r="N64">
        <v>113.529938</v>
      </c>
      <c r="O64">
        <v>59.424813</v>
      </c>
      <c r="P64">
        <v>133.383669</v>
      </c>
      <c r="Q64">
        <v>17.566697000000001</v>
      </c>
      <c r="R64">
        <v>34.237265000000001</v>
      </c>
      <c r="S64">
        <v>21.804476000000001</v>
      </c>
      <c r="T64">
        <v>0</v>
      </c>
      <c r="U64">
        <v>402.47984700000001</v>
      </c>
      <c r="V64">
        <v>19.923603</v>
      </c>
      <c r="W64">
        <v>44.594155999999998</v>
      </c>
      <c r="X64">
        <v>141.77726699999999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6.1596900000000003</v>
      </c>
      <c r="AG64">
        <v>41.982000999999997</v>
      </c>
      <c r="AH64">
        <v>0</v>
      </c>
      <c r="AI64">
        <v>0</v>
      </c>
      <c r="AJ64">
        <v>0</v>
      </c>
      <c r="AK64">
        <v>50.614890000000003</v>
      </c>
      <c r="AL64">
        <v>2.2335959999999999</v>
      </c>
      <c r="AM64">
        <v>0</v>
      </c>
      <c r="AN64">
        <v>0.73543400000000003</v>
      </c>
      <c r="AO64">
        <v>0</v>
      </c>
      <c r="AP64">
        <v>1.108052</v>
      </c>
      <c r="AQ64">
        <v>0</v>
      </c>
      <c r="AR64">
        <v>12.732653000000001</v>
      </c>
      <c r="AS64">
        <v>9.6965380000000003</v>
      </c>
      <c r="AT64">
        <v>10.810067999999999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2125.5870260000002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575.349828</v>
      </c>
      <c r="L65">
        <v>348.8793</v>
      </c>
      <c r="M65">
        <v>88.421199999999999</v>
      </c>
      <c r="N65">
        <v>113.529938</v>
      </c>
      <c r="O65">
        <v>59.424813</v>
      </c>
      <c r="P65">
        <v>133.383669</v>
      </c>
      <c r="Q65">
        <v>17.566697000000001</v>
      </c>
      <c r="R65">
        <v>34.237265000000001</v>
      </c>
      <c r="S65">
        <v>21.804476000000001</v>
      </c>
      <c r="T65">
        <v>0</v>
      </c>
      <c r="U65">
        <v>402.47984700000001</v>
      </c>
      <c r="V65">
        <v>19.923603</v>
      </c>
      <c r="W65">
        <v>44.594155999999998</v>
      </c>
      <c r="X65">
        <v>141.77726699999999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6.1596900000000003</v>
      </c>
      <c r="AG65">
        <v>41.982000999999997</v>
      </c>
      <c r="AH65">
        <v>0</v>
      </c>
      <c r="AI65">
        <v>0</v>
      </c>
      <c r="AJ65">
        <v>0</v>
      </c>
      <c r="AK65">
        <v>50.614890000000003</v>
      </c>
      <c r="AL65">
        <v>2.2335959999999999</v>
      </c>
      <c r="AM65">
        <v>0</v>
      </c>
      <c r="AN65">
        <v>0.73543400000000003</v>
      </c>
      <c r="AO65">
        <v>0</v>
      </c>
      <c r="AP65">
        <v>1.108052</v>
      </c>
      <c r="AQ65">
        <v>0</v>
      </c>
      <c r="AR65">
        <v>16.976870000000002</v>
      </c>
      <c r="AS65">
        <v>10.342974</v>
      </c>
      <c r="AT65">
        <v>10.810067999999999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2142.3356339999996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563.49187300000006</v>
      </c>
      <c r="L66">
        <v>348.8793</v>
      </c>
      <c r="M66">
        <v>88.421199999999999</v>
      </c>
      <c r="N66">
        <v>113.529938</v>
      </c>
      <c r="O66">
        <v>59.424813</v>
      </c>
      <c r="P66">
        <v>133.383669</v>
      </c>
      <c r="Q66">
        <v>17.566697000000001</v>
      </c>
      <c r="R66">
        <v>34.237265000000001</v>
      </c>
      <c r="S66">
        <v>21.804476000000001</v>
      </c>
      <c r="T66">
        <v>0</v>
      </c>
      <c r="U66">
        <v>402.47984700000001</v>
      </c>
      <c r="V66">
        <v>19.923603</v>
      </c>
      <c r="W66">
        <v>44.594155999999998</v>
      </c>
      <c r="X66">
        <v>141.77726699999999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6.1596900000000003</v>
      </c>
      <c r="AG66">
        <v>41.982000999999997</v>
      </c>
      <c r="AH66">
        <v>0</v>
      </c>
      <c r="AI66">
        <v>0</v>
      </c>
      <c r="AJ66">
        <v>0</v>
      </c>
      <c r="AK66">
        <v>50.614890000000003</v>
      </c>
      <c r="AL66">
        <v>2.2335959999999999</v>
      </c>
      <c r="AM66">
        <v>0</v>
      </c>
      <c r="AN66">
        <v>0.73543400000000003</v>
      </c>
      <c r="AO66">
        <v>0</v>
      </c>
      <c r="AP66">
        <v>1.108052</v>
      </c>
      <c r="AQ66">
        <v>14.652931000000001</v>
      </c>
      <c r="AR66">
        <v>16.976870000000002</v>
      </c>
      <c r="AS66">
        <v>10.342974</v>
      </c>
      <c r="AT66">
        <v>10.810067999999999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2145.1306100000002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563.49187300000006</v>
      </c>
      <c r="L67">
        <v>456.52249999999998</v>
      </c>
      <c r="M67">
        <v>88.421199999999999</v>
      </c>
      <c r="N67">
        <v>113.529938</v>
      </c>
      <c r="O67">
        <v>59.424813</v>
      </c>
      <c r="P67">
        <v>133.383669</v>
      </c>
      <c r="Q67">
        <v>17.566697000000001</v>
      </c>
      <c r="R67">
        <v>34.237265000000001</v>
      </c>
      <c r="S67">
        <v>21.804476000000001</v>
      </c>
      <c r="T67">
        <v>0</v>
      </c>
      <c r="U67">
        <v>402.47984700000001</v>
      </c>
      <c r="V67">
        <v>14.863027000000001</v>
      </c>
      <c r="W67">
        <v>38.073399999999999</v>
      </c>
      <c r="X67">
        <v>124.990959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6.1596900000000003</v>
      </c>
      <c r="AG67">
        <v>41.982000999999997</v>
      </c>
      <c r="AH67">
        <v>0</v>
      </c>
      <c r="AI67">
        <v>0</v>
      </c>
      <c r="AJ67">
        <v>0</v>
      </c>
      <c r="AK67">
        <v>50.614890000000003</v>
      </c>
      <c r="AL67">
        <v>2.2335959999999999</v>
      </c>
      <c r="AM67">
        <v>0</v>
      </c>
      <c r="AN67">
        <v>0.73543400000000003</v>
      </c>
      <c r="AO67">
        <v>0</v>
      </c>
      <c r="AP67">
        <v>1.108052</v>
      </c>
      <c r="AQ67">
        <v>14.652931000000001</v>
      </c>
      <c r="AR67">
        <v>19.098979</v>
      </c>
      <c r="AS67">
        <v>11.635845</v>
      </c>
      <c r="AT67">
        <v>10.810067999999999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2227.8211499999998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575.349828</v>
      </c>
      <c r="L68">
        <v>459.4058</v>
      </c>
      <c r="M68">
        <v>88.421199999999999</v>
      </c>
      <c r="N68">
        <v>113.529938</v>
      </c>
      <c r="O68">
        <v>59.424813</v>
      </c>
      <c r="P68">
        <v>133.383669</v>
      </c>
      <c r="Q68">
        <v>17.566697000000001</v>
      </c>
      <c r="R68">
        <v>34.237265000000001</v>
      </c>
      <c r="S68">
        <v>21.804476000000001</v>
      </c>
      <c r="T68">
        <v>0</v>
      </c>
      <c r="U68">
        <v>402.47984700000001</v>
      </c>
      <c r="V68">
        <v>19.923603</v>
      </c>
      <c r="W68">
        <v>44.594155999999998</v>
      </c>
      <c r="X68">
        <v>141.77726699999999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6.1596900000000003</v>
      </c>
      <c r="AG68">
        <v>41.982000999999997</v>
      </c>
      <c r="AH68">
        <v>0</v>
      </c>
      <c r="AI68">
        <v>0</v>
      </c>
      <c r="AJ68">
        <v>0</v>
      </c>
      <c r="AK68">
        <v>50.614890000000003</v>
      </c>
      <c r="AL68">
        <v>2.2335959999999999</v>
      </c>
      <c r="AM68">
        <v>0</v>
      </c>
      <c r="AN68">
        <v>0.73543400000000003</v>
      </c>
      <c r="AO68">
        <v>0</v>
      </c>
      <c r="AP68">
        <v>1.108052</v>
      </c>
      <c r="AQ68">
        <v>29.305861</v>
      </c>
      <c r="AR68">
        <v>19.098979</v>
      </c>
      <c r="AS68">
        <v>11.635845</v>
      </c>
      <c r="AT68">
        <v>10.810067999999999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2285.5829749999989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575.349828</v>
      </c>
      <c r="L69">
        <v>472.8612</v>
      </c>
      <c r="M69">
        <v>88.421199999999999</v>
      </c>
      <c r="N69">
        <v>113.529938</v>
      </c>
      <c r="O69">
        <v>59.424813</v>
      </c>
      <c r="P69">
        <v>133.383669</v>
      </c>
      <c r="Q69">
        <v>17.566697000000001</v>
      </c>
      <c r="R69">
        <v>34.237265000000001</v>
      </c>
      <c r="S69">
        <v>21.804476000000001</v>
      </c>
      <c r="T69">
        <v>0</v>
      </c>
      <c r="U69">
        <v>402.47984700000001</v>
      </c>
      <c r="V69">
        <v>19.923603</v>
      </c>
      <c r="W69">
        <v>44.594155999999998</v>
      </c>
      <c r="X69">
        <v>141.77726699999999</v>
      </c>
      <c r="Y69">
        <v>0</v>
      </c>
      <c r="Z69">
        <v>0</v>
      </c>
      <c r="AA69">
        <v>0</v>
      </c>
      <c r="AB69">
        <v>0</v>
      </c>
      <c r="AC69">
        <v>9.3013720000000006</v>
      </c>
      <c r="AD69">
        <v>0</v>
      </c>
      <c r="AE69">
        <v>0</v>
      </c>
      <c r="AF69">
        <v>6.1596900000000003</v>
      </c>
      <c r="AG69">
        <v>41.982000999999997</v>
      </c>
      <c r="AH69">
        <v>22.480993999999999</v>
      </c>
      <c r="AI69">
        <v>0</v>
      </c>
      <c r="AJ69">
        <v>0</v>
      </c>
      <c r="AK69">
        <v>50.614890000000003</v>
      </c>
      <c r="AL69">
        <v>10.051183999999999</v>
      </c>
      <c r="AM69">
        <v>0</v>
      </c>
      <c r="AN69">
        <v>0.73543400000000003</v>
      </c>
      <c r="AO69">
        <v>0</v>
      </c>
      <c r="AP69">
        <v>1.108052</v>
      </c>
      <c r="AQ69">
        <v>29.305861</v>
      </c>
      <c r="AR69">
        <v>19.098979</v>
      </c>
      <c r="AS69">
        <v>12.928717000000001</v>
      </c>
      <c r="AT69">
        <v>10.810067999999999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2339.931200999999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607.17184899999995</v>
      </c>
      <c r="L70">
        <v>478.62779999999998</v>
      </c>
      <c r="M70">
        <v>88.421199999999999</v>
      </c>
      <c r="N70">
        <v>113.529938</v>
      </c>
      <c r="O70">
        <v>59.424813</v>
      </c>
      <c r="P70">
        <v>133.383669</v>
      </c>
      <c r="Q70">
        <v>17.566697000000001</v>
      </c>
      <c r="R70">
        <v>34.237265000000001</v>
      </c>
      <c r="S70">
        <v>21.804476000000001</v>
      </c>
      <c r="T70">
        <v>0</v>
      </c>
      <c r="U70">
        <v>402.47984700000001</v>
      </c>
      <c r="V70">
        <v>19.923603</v>
      </c>
      <c r="W70">
        <v>44.594155999999998</v>
      </c>
      <c r="X70">
        <v>141.77726699999999</v>
      </c>
      <c r="Y70">
        <v>0</v>
      </c>
      <c r="Z70">
        <v>6.2988569999999999</v>
      </c>
      <c r="AA70">
        <v>0</v>
      </c>
      <c r="AB70">
        <v>0</v>
      </c>
      <c r="AC70">
        <v>9.3013720000000006</v>
      </c>
      <c r="AD70">
        <v>8.7806440000000006</v>
      </c>
      <c r="AE70">
        <v>13.564004000000001</v>
      </c>
      <c r="AF70">
        <v>6.1596900000000003</v>
      </c>
      <c r="AG70">
        <v>41.982000999999997</v>
      </c>
      <c r="AH70">
        <v>44.961987999999998</v>
      </c>
      <c r="AI70">
        <v>0</v>
      </c>
      <c r="AJ70">
        <v>0</v>
      </c>
      <c r="AK70">
        <v>50.614890000000003</v>
      </c>
      <c r="AL70">
        <v>10.051183999999999</v>
      </c>
      <c r="AM70">
        <v>0</v>
      </c>
      <c r="AN70">
        <v>0.73543400000000003</v>
      </c>
      <c r="AO70">
        <v>0</v>
      </c>
      <c r="AP70">
        <v>1.108052</v>
      </c>
      <c r="AQ70">
        <v>43.958792000000003</v>
      </c>
      <c r="AR70">
        <v>19.098979</v>
      </c>
      <c r="AS70">
        <v>12.928717000000001</v>
      </c>
      <c r="AT70">
        <v>10.810067999999999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2443.2972519999989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607.17184899999995</v>
      </c>
      <c r="L71">
        <v>479.58890000000002</v>
      </c>
      <c r="M71">
        <v>88.421199999999999</v>
      </c>
      <c r="N71">
        <v>113.529938</v>
      </c>
      <c r="O71">
        <v>59.424813</v>
      </c>
      <c r="P71">
        <v>133.383669</v>
      </c>
      <c r="Q71">
        <v>17.566697000000001</v>
      </c>
      <c r="R71">
        <v>34.237265000000001</v>
      </c>
      <c r="S71">
        <v>21.804476000000001</v>
      </c>
      <c r="T71">
        <v>0</v>
      </c>
      <c r="U71">
        <v>402.47984700000001</v>
      </c>
      <c r="V71">
        <v>19.923603</v>
      </c>
      <c r="W71">
        <v>44.594155999999998</v>
      </c>
      <c r="X71">
        <v>141.77726699999999</v>
      </c>
      <c r="Y71">
        <v>0</v>
      </c>
      <c r="Z71">
        <v>6.2988569999999999</v>
      </c>
      <c r="AA71">
        <v>6.0741519999999998</v>
      </c>
      <c r="AB71">
        <v>12.657724999999999</v>
      </c>
      <c r="AC71">
        <v>9.3013720000000006</v>
      </c>
      <c r="AD71">
        <v>8.7806440000000006</v>
      </c>
      <c r="AE71">
        <v>13.564004000000001</v>
      </c>
      <c r="AF71">
        <v>8.5288009999999996</v>
      </c>
      <c r="AG71">
        <v>41.982000999999997</v>
      </c>
      <c r="AH71">
        <v>67.442982000000001</v>
      </c>
      <c r="AI71">
        <v>0</v>
      </c>
      <c r="AJ71">
        <v>0</v>
      </c>
      <c r="AK71">
        <v>50.614890000000003</v>
      </c>
      <c r="AL71">
        <v>10.051183999999999</v>
      </c>
      <c r="AM71">
        <v>0</v>
      </c>
      <c r="AN71">
        <v>0.73543400000000003</v>
      </c>
      <c r="AO71">
        <v>0</v>
      </c>
      <c r="AP71">
        <v>4.8015590000000001</v>
      </c>
      <c r="AQ71">
        <v>57.521835000000003</v>
      </c>
      <c r="AR71">
        <v>19.098979</v>
      </c>
      <c r="AS71">
        <v>12.928717000000001</v>
      </c>
      <c r="AT71">
        <v>10.810067999999999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2505.0968839999991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607.17184899999995</v>
      </c>
      <c r="L72">
        <v>488.23880000000003</v>
      </c>
      <c r="M72">
        <v>88.421199999999999</v>
      </c>
      <c r="N72">
        <v>113.529938</v>
      </c>
      <c r="O72">
        <v>59.424813</v>
      </c>
      <c r="P72">
        <v>133.383669</v>
      </c>
      <c r="Q72">
        <v>17.566697000000001</v>
      </c>
      <c r="R72">
        <v>34.237265000000001</v>
      </c>
      <c r="S72">
        <v>21.804476000000001</v>
      </c>
      <c r="T72">
        <v>0</v>
      </c>
      <c r="U72">
        <v>402.47984700000001</v>
      </c>
      <c r="V72">
        <v>19.923603</v>
      </c>
      <c r="W72">
        <v>44.594155999999998</v>
      </c>
      <c r="X72">
        <v>141.77726699999999</v>
      </c>
      <c r="Y72">
        <v>0</v>
      </c>
      <c r="Z72">
        <v>6.2988569999999999</v>
      </c>
      <c r="AA72">
        <v>18.981725000000001</v>
      </c>
      <c r="AB72">
        <v>12.657724999999999</v>
      </c>
      <c r="AC72">
        <v>18.602744000000001</v>
      </c>
      <c r="AD72">
        <v>17.561288000000001</v>
      </c>
      <c r="AE72">
        <v>27.128008999999999</v>
      </c>
      <c r="AF72">
        <v>17.057603</v>
      </c>
      <c r="AG72">
        <v>41.982000999999997</v>
      </c>
      <c r="AH72">
        <v>89.923975999999996</v>
      </c>
      <c r="AI72">
        <v>2.4469609999999999</v>
      </c>
      <c r="AJ72">
        <v>0</v>
      </c>
      <c r="AK72">
        <v>50.614890000000003</v>
      </c>
      <c r="AL72">
        <v>22.335964000000001</v>
      </c>
      <c r="AM72">
        <v>0</v>
      </c>
      <c r="AN72">
        <v>0.73543400000000003</v>
      </c>
      <c r="AO72">
        <v>0</v>
      </c>
      <c r="AP72">
        <v>4.8015590000000001</v>
      </c>
      <c r="AQ72">
        <v>57.521835000000003</v>
      </c>
      <c r="AR72">
        <v>19.098979</v>
      </c>
      <c r="AS72">
        <v>12.928717000000001</v>
      </c>
      <c r="AT72">
        <v>10.810067999999999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2604.0419149999993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647.24520199999995</v>
      </c>
      <c r="L73">
        <v>471.90010000000001</v>
      </c>
      <c r="M73">
        <v>88.421199999999999</v>
      </c>
      <c r="N73">
        <v>113.529938</v>
      </c>
      <c r="O73">
        <v>59.424813</v>
      </c>
      <c r="P73">
        <v>133.383669</v>
      </c>
      <c r="Q73">
        <v>17.566697000000001</v>
      </c>
      <c r="R73">
        <v>34.237265000000001</v>
      </c>
      <c r="S73">
        <v>21.804476000000001</v>
      </c>
      <c r="T73">
        <v>0</v>
      </c>
      <c r="U73">
        <v>402.47984700000001</v>
      </c>
      <c r="V73">
        <v>19.923603</v>
      </c>
      <c r="W73">
        <v>44.594155999999998</v>
      </c>
      <c r="X73">
        <v>141.77726699999999</v>
      </c>
      <c r="Y73">
        <v>0</v>
      </c>
      <c r="Z73">
        <v>12.597714</v>
      </c>
      <c r="AA73">
        <v>40.508519999999997</v>
      </c>
      <c r="AB73">
        <v>25.315450999999999</v>
      </c>
      <c r="AC73">
        <v>18.602744000000001</v>
      </c>
      <c r="AD73">
        <v>26.341933000000001</v>
      </c>
      <c r="AE73">
        <v>47.513474000000002</v>
      </c>
      <c r="AF73">
        <v>29.376982999999999</v>
      </c>
      <c r="AG73">
        <v>41.982000999999997</v>
      </c>
      <c r="AH73">
        <v>112.40497000000001</v>
      </c>
      <c r="AI73">
        <v>15.905244</v>
      </c>
      <c r="AJ73">
        <v>0</v>
      </c>
      <c r="AK73">
        <v>50.614890000000003</v>
      </c>
      <c r="AL73">
        <v>51.372717000000002</v>
      </c>
      <c r="AM73">
        <v>0</v>
      </c>
      <c r="AN73">
        <v>0.73543400000000003</v>
      </c>
      <c r="AO73">
        <v>0</v>
      </c>
      <c r="AP73">
        <v>4.8015590000000001</v>
      </c>
      <c r="AQ73">
        <v>57.521835000000003</v>
      </c>
      <c r="AR73">
        <v>14.854761999999999</v>
      </c>
      <c r="AS73">
        <v>10.342974</v>
      </c>
      <c r="AT73">
        <v>10.810067999999999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2767.8915059999995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628.98430199999996</v>
      </c>
      <c r="L74">
        <v>525.35340599999995</v>
      </c>
      <c r="M74">
        <v>88.421199999999999</v>
      </c>
      <c r="N74">
        <v>113.529938</v>
      </c>
      <c r="O74">
        <v>59.424813</v>
      </c>
      <c r="P74">
        <v>133.383669</v>
      </c>
      <c r="Q74">
        <v>20.971202000000002</v>
      </c>
      <c r="R74">
        <v>40.741124999999997</v>
      </c>
      <c r="S74">
        <v>25.363524999999999</v>
      </c>
      <c r="T74">
        <v>0</v>
      </c>
      <c r="U74">
        <v>402.47984700000001</v>
      </c>
      <c r="V74">
        <v>19.923603</v>
      </c>
      <c r="W74">
        <v>44.594155999999998</v>
      </c>
      <c r="X74">
        <v>141.77726699999999</v>
      </c>
      <c r="Y74">
        <v>0</v>
      </c>
      <c r="Z74">
        <v>12.597714</v>
      </c>
      <c r="AA74">
        <v>40.508519999999997</v>
      </c>
      <c r="AB74">
        <v>25.315450999999999</v>
      </c>
      <c r="AC74">
        <v>18.602744000000001</v>
      </c>
      <c r="AD74">
        <v>26.341933000000001</v>
      </c>
      <c r="AE74">
        <v>47.513474000000002</v>
      </c>
      <c r="AF74">
        <v>29.376982999999999</v>
      </c>
      <c r="AG74">
        <v>41.982000999999997</v>
      </c>
      <c r="AH74">
        <v>112.40497000000001</v>
      </c>
      <c r="AI74">
        <v>15.905244</v>
      </c>
      <c r="AJ74">
        <v>0</v>
      </c>
      <c r="AK74">
        <v>50.614890000000003</v>
      </c>
      <c r="AL74">
        <v>51.372717000000002</v>
      </c>
      <c r="AM74">
        <v>0</v>
      </c>
      <c r="AN74">
        <v>0.73543400000000003</v>
      </c>
      <c r="AO74">
        <v>0</v>
      </c>
      <c r="AP74">
        <v>1.108052</v>
      </c>
      <c r="AQ74">
        <v>57.521835000000003</v>
      </c>
      <c r="AR74">
        <v>14.854761999999999</v>
      </c>
      <c r="AS74">
        <v>10.342974</v>
      </c>
      <c r="AT74">
        <v>10.810067999999999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2812.8578189999998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623.21770200000003</v>
      </c>
      <c r="L75">
        <v>525.35340599999995</v>
      </c>
      <c r="M75">
        <v>88.421199999999999</v>
      </c>
      <c r="N75">
        <v>113.529938</v>
      </c>
      <c r="O75">
        <v>59.424813</v>
      </c>
      <c r="P75">
        <v>133.383669</v>
      </c>
      <c r="Q75">
        <v>20.971202000000002</v>
      </c>
      <c r="R75">
        <v>40.741124999999997</v>
      </c>
      <c r="S75">
        <v>25.363524999999999</v>
      </c>
      <c r="T75">
        <v>0</v>
      </c>
      <c r="U75">
        <v>402.47984700000001</v>
      </c>
      <c r="V75">
        <v>19.923603</v>
      </c>
      <c r="W75">
        <v>44.594155999999998</v>
      </c>
      <c r="X75">
        <v>141.77726699999999</v>
      </c>
      <c r="Y75">
        <v>0</v>
      </c>
      <c r="Z75">
        <v>12.597714</v>
      </c>
      <c r="AA75">
        <v>40.508519999999997</v>
      </c>
      <c r="AB75">
        <v>25.315450999999999</v>
      </c>
      <c r="AC75">
        <v>18.602744000000001</v>
      </c>
      <c r="AD75">
        <v>26.341933000000001</v>
      </c>
      <c r="AE75">
        <v>47.513474000000002</v>
      </c>
      <c r="AF75">
        <v>29.376982999999999</v>
      </c>
      <c r="AG75">
        <v>41.982000999999997</v>
      </c>
      <c r="AH75">
        <v>112.40497000000001</v>
      </c>
      <c r="AI75">
        <v>15.905244</v>
      </c>
      <c r="AJ75">
        <v>0</v>
      </c>
      <c r="AK75">
        <v>50.614890000000003</v>
      </c>
      <c r="AL75">
        <v>51.372717000000002</v>
      </c>
      <c r="AM75">
        <v>0</v>
      </c>
      <c r="AN75">
        <v>0.73543400000000003</v>
      </c>
      <c r="AO75">
        <v>0</v>
      </c>
      <c r="AP75">
        <v>1.108052</v>
      </c>
      <c r="AQ75">
        <v>57.521835000000003</v>
      </c>
      <c r="AR75">
        <v>12.732653000000001</v>
      </c>
      <c r="AS75">
        <v>10.342974</v>
      </c>
      <c r="AT75">
        <v>10.810067999999999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2804.96911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640.51750200000004</v>
      </c>
      <c r="L76">
        <v>525.35340599999995</v>
      </c>
      <c r="M76">
        <v>88.421199999999999</v>
      </c>
      <c r="N76">
        <v>113.529938</v>
      </c>
      <c r="O76">
        <v>59.424813</v>
      </c>
      <c r="P76">
        <v>133.383669</v>
      </c>
      <c r="Q76">
        <v>20.971202000000002</v>
      </c>
      <c r="R76">
        <v>40.741124999999997</v>
      </c>
      <c r="S76">
        <v>25.363524999999999</v>
      </c>
      <c r="T76">
        <v>0</v>
      </c>
      <c r="U76">
        <v>402.47984700000001</v>
      </c>
      <c r="V76">
        <v>19.923603</v>
      </c>
      <c r="W76">
        <v>44.594155999999998</v>
      </c>
      <c r="X76">
        <v>141.77726699999999</v>
      </c>
      <c r="Y76">
        <v>0</v>
      </c>
      <c r="Z76">
        <v>12.597714</v>
      </c>
      <c r="AA76">
        <v>40.508519999999997</v>
      </c>
      <c r="AB76">
        <v>25.315450999999999</v>
      </c>
      <c r="AC76">
        <v>18.602744000000001</v>
      </c>
      <c r="AD76">
        <v>26.341933000000001</v>
      </c>
      <c r="AE76">
        <v>27.128008999999999</v>
      </c>
      <c r="AF76">
        <v>29.376982999999999</v>
      </c>
      <c r="AG76">
        <v>41.982000999999997</v>
      </c>
      <c r="AH76">
        <v>112.40497000000001</v>
      </c>
      <c r="AI76">
        <v>15.905244</v>
      </c>
      <c r="AJ76">
        <v>0</v>
      </c>
      <c r="AK76">
        <v>50.614890000000003</v>
      </c>
      <c r="AL76">
        <v>51.372717000000002</v>
      </c>
      <c r="AM76">
        <v>0</v>
      </c>
      <c r="AN76">
        <v>0.73543400000000003</v>
      </c>
      <c r="AO76">
        <v>0</v>
      </c>
      <c r="AP76">
        <v>1.108052</v>
      </c>
      <c r="AQ76">
        <v>57.521835000000003</v>
      </c>
      <c r="AR76">
        <v>12.732653000000001</v>
      </c>
      <c r="AS76">
        <v>10.342974</v>
      </c>
      <c r="AT76">
        <v>10.810067999999999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2801.8834449999999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660.06421799999998</v>
      </c>
      <c r="L77">
        <v>525.35340599999995</v>
      </c>
      <c r="M77">
        <v>88.421199999999999</v>
      </c>
      <c r="N77">
        <v>113.529938</v>
      </c>
      <c r="O77">
        <v>59.424813</v>
      </c>
      <c r="P77">
        <v>133.383669</v>
      </c>
      <c r="Q77">
        <v>20.971202000000002</v>
      </c>
      <c r="R77">
        <v>40.741124999999997</v>
      </c>
      <c r="S77">
        <v>25.363524999999999</v>
      </c>
      <c r="T77">
        <v>0</v>
      </c>
      <c r="U77">
        <v>402.47984700000001</v>
      </c>
      <c r="V77">
        <v>19.923603</v>
      </c>
      <c r="W77">
        <v>44.594155999999998</v>
      </c>
      <c r="X77">
        <v>141.77726699999999</v>
      </c>
      <c r="Y77">
        <v>0</v>
      </c>
      <c r="Z77">
        <v>12.597714</v>
      </c>
      <c r="AA77">
        <v>40.508519999999997</v>
      </c>
      <c r="AB77">
        <v>25.315450999999999</v>
      </c>
      <c r="AC77">
        <v>18.602744000000001</v>
      </c>
      <c r="AD77">
        <v>26.341933000000001</v>
      </c>
      <c r="AE77">
        <v>27.128008999999999</v>
      </c>
      <c r="AF77">
        <v>29.376982999999999</v>
      </c>
      <c r="AG77">
        <v>41.982000999999997</v>
      </c>
      <c r="AH77">
        <v>112.40497000000001</v>
      </c>
      <c r="AI77">
        <v>15.905244</v>
      </c>
      <c r="AJ77">
        <v>0</v>
      </c>
      <c r="AK77">
        <v>50.614890000000003</v>
      </c>
      <c r="AL77">
        <v>51.372717000000002</v>
      </c>
      <c r="AM77">
        <v>0</v>
      </c>
      <c r="AN77">
        <v>0.73543400000000003</v>
      </c>
      <c r="AO77">
        <v>0</v>
      </c>
      <c r="AP77">
        <v>1.108052</v>
      </c>
      <c r="AQ77">
        <v>57.521835000000003</v>
      </c>
      <c r="AR77">
        <v>12.732653000000001</v>
      </c>
      <c r="AS77">
        <v>9.6965380000000003</v>
      </c>
      <c r="AT77">
        <v>10.810067999999999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2820.7837250000002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649.16740200000004</v>
      </c>
      <c r="L78">
        <v>525.35340599999995</v>
      </c>
      <c r="M78">
        <v>88.421199999999999</v>
      </c>
      <c r="N78">
        <v>113.529938</v>
      </c>
      <c r="O78">
        <v>59.424813</v>
      </c>
      <c r="P78">
        <v>133.383669</v>
      </c>
      <c r="Q78">
        <v>20.971202000000002</v>
      </c>
      <c r="R78">
        <v>40.741124999999997</v>
      </c>
      <c r="S78">
        <v>25.363524999999999</v>
      </c>
      <c r="T78">
        <v>0</v>
      </c>
      <c r="U78">
        <v>402.47984700000001</v>
      </c>
      <c r="V78">
        <v>19.923603</v>
      </c>
      <c r="W78">
        <v>44.594155999999998</v>
      </c>
      <c r="X78">
        <v>141.77726699999999</v>
      </c>
      <c r="Y78">
        <v>0</v>
      </c>
      <c r="Z78">
        <v>12.597714</v>
      </c>
      <c r="AA78">
        <v>40.508519999999997</v>
      </c>
      <c r="AB78">
        <v>25.315450999999999</v>
      </c>
      <c r="AC78">
        <v>18.602744000000001</v>
      </c>
      <c r="AD78">
        <v>26.341933000000001</v>
      </c>
      <c r="AE78">
        <v>13.564004000000001</v>
      </c>
      <c r="AF78">
        <v>29.376982999999999</v>
      </c>
      <c r="AG78">
        <v>41.982000999999997</v>
      </c>
      <c r="AH78">
        <v>112.40497000000001</v>
      </c>
      <c r="AI78">
        <v>15.905244</v>
      </c>
      <c r="AJ78">
        <v>0</v>
      </c>
      <c r="AK78">
        <v>50.614890000000003</v>
      </c>
      <c r="AL78">
        <v>51.372717000000002</v>
      </c>
      <c r="AM78">
        <v>0</v>
      </c>
      <c r="AN78">
        <v>0.73543400000000003</v>
      </c>
      <c r="AO78">
        <v>0</v>
      </c>
      <c r="AP78">
        <v>1.108052</v>
      </c>
      <c r="AQ78">
        <v>57.521835000000003</v>
      </c>
      <c r="AR78">
        <v>12.732653000000001</v>
      </c>
      <c r="AS78">
        <v>9.6965380000000003</v>
      </c>
      <c r="AT78">
        <v>10.810067999999999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2796.3229040000001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639.55640200000005</v>
      </c>
      <c r="L79">
        <v>525.35340599999995</v>
      </c>
      <c r="M79">
        <v>88.421199999999999</v>
      </c>
      <c r="N79">
        <v>113.529938</v>
      </c>
      <c r="O79">
        <v>59.424813</v>
      </c>
      <c r="P79">
        <v>133.383669</v>
      </c>
      <c r="Q79">
        <v>20.971202000000002</v>
      </c>
      <c r="R79">
        <v>40.741124999999997</v>
      </c>
      <c r="S79">
        <v>25.363524999999999</v>
      </c>
      <c r="T79">
        <v>0</v>
      </c>
      <c r="U79">
        <v>402.47984700000001</v>
      </c>
      <c r="V79">
        <v>19.923603</v>
      </c>
      <c r="W79">
        <v>44.594155999999998</v>
      </c>
      <c r="X79">
        <v>141.77726699999999</v>
      </c>
      <c r="Y79">
        <v>0</v>
      </c>
      <c r="Z79">
        <v>12.597714</v>
      </c>
      <c r="AA79">
        <v>18.981725000000001</v>
      </c>
      <c r="AB79">
        <v>12.657724999999999</v>
      </c>
      <c r="AC79">
        <v>18.602744000000001</v>
      </c>
      <c r="AD79">
        <v>17.561288000000001</v>
      </c>
      <c r="AE79">
        <v>13.564004000000001</v>
      </c>
      <c r="AF79">
        <v>8.7183299999999999</v>
      </c>
      <c r="AG79">
        <v>41.982000999999997</v>
      </c>
      <c r="AH79">
        <v>89.923975999999996</v>
      </c>
      <c r="AI79">
        <v>2.4469609999999999</v>
      </c>
      <c r="AJ79">
        <v>0</v>
      </c>
      <c r="AK79">
        <v>50.614890000000003</v>
      </c>
      <c r="AL79">
        <v>22.335964000000001</v>
      </c>
      <c r="AM79">
        <v>0</v>
      </c>
      <c r="AN79">
        <v>0.73543400000000003</v>
      </c>
      <c r="AO79">
        <v>0</v>
      </c>
      <c r="AP79">
        <v>1.108052</v>
      </c>
      <c r="AQ79">
        <v>57.521835000000003</v>
      </c>
      <c r="AR79">
        <v>15.915816</v>
      </c>
      <c r="AS79">
        <v>9.6965380000000003</v>
      </c>
      <c r="AT79">
        <v>10.810067999999999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2661.2952179999997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660.06421799999998</v>
      </c>
      <c r="L80">
        <v>525.35340599999995</v>
      </c>
      <c r="M80">
        <v>88.421199999999999</v>
      </c>
      <c r="N80">
        <v>113.529938</v>
      </c>
      <c r="O80">
        <v>59.424813</v>
      </c>
      <c r="P80">
        <v>133.383669</v>
      </c>
      <c r="Q80">
        <v>20.971202000000002</v>
      </c>
      <c r="R80">
        <v>40.741124999999997</v>
      </c>
      <c r="S80">
        <v>25.363524999999999</v>
      </c>
      <c r="T80">
        <v>0</v>
      </c>
      <c r="U80">
        <v>402.47984700000001</v>
      </c>
      <c r="V80">
        <v>19.923603</v>
      </c>
      <c r="W80">
        <v>44.594155999999998</v>
      </c>
      <c r="X80">
        <v>141.77726699999999</v>
      </c>
      <c r="Y80">
        <v>0</v>
      </c>
      <c r="Z80">
        <v>6.2988569999999999</v>
      </c>
      <c r="AA80">
        <v>6.0741519999999998</v>
      </c>
      <c r="AB80">
        <v>12.657724999999999</v>
      </c>
      <c r="AC80">
        <v>18.602744000000001</v>
      </c>
      <c r="AD80">
        <v>8.7603299999999997</v>
      </c>
      <c r="AE80">
        <v>3.699274</v>
      </c>
      <c r="AF80">
        <v>8.5288009999999996</v>
      </c>
      <c r="AG80">
        <v>41.982000999999997</v>
      </c>
      <c r="AH80">
        <v>67.442982000000001</v>
      </c>
      <c r="AI80">
        <v>0</v>
      </c>
      <c r="AJ80">
        <v>0</v>
      </c>
      <c r="AK80">
        <v>50.614890000000003</v>
      </c>
      <c r="AL80">
        <v>10.051183999999999</v>
      </c>
      <c r="AM80">
        <v>0</v>
      </c>
      <c r="AN80">
        <v>0.73543400000000003</v>
      </c>
      <c r="AO80">
        <v>0</v>
      </c>
      <c r="AP80">
        <v>1.108052</v>
      </c>
      <c r="AQ80">
        <v>57.521835000000003</v>
      </c>
      <c r="AR80">
        <v>15.915816</v>
      </c>
      <c r="AS80">
        <v>9.6965380000000003</v>
      </c>
      <c r="AT80">
        <v>10.810067999999999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2606.5286520000004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660.06421799999998</v>
      </c>
      <c r="L81">
        <v>525.35340599999995</v>
      </c>
      <c r="M81">
        <v>88.421199999999999</v>
      </c>
      <c r="N81">
        <v>113.529938</v>
      </c>
      <c r="O81">
        <v>59.424813</v>
      </c>
      <c r="P81">
        <v>133.383669</v>
      </c>
      <c r="Q81">
        <v>20.971202000000002</v>
      </c>
      <c r="R81">
        <v>40.741124999999997</v>
      </c>
      <c r="S81">
        <v>25.363524999999999</v>
      </c>
      <c r="T81">
        <v>0</v>
      </c>
      <c r="U81">
        <v>402.47984700000001</v>
      </c>
      <c r="V81">
        <v>19.923603</v>
      </c>
      <c r="W81">
        <v>44.594155999999998</v>
      </c>
      <c r="X81">
        <v>141.77726699999999</v>
      </c>
      <c r="Y81">
        <v>0</v>
      </c>
      <c r="Z81">
        <v>6.2988569999999999</v>
      </c>
      <c r="AA81">
        <v>0</v>
      </c>
      <c r="AB81">
        <v>12.657724999999999</v>
      </c>
      <c r="AC81">
        <v>9.3013720000000006</v>
      </c>
      <c r="AD81">
        <v>0</v>
      </c>
      <c r="AE81">
        <v>3.699274</v>
      </c>
      <c r="AF81">
        <v>8.5288009999999996</v>
      </c>
      <c r="AG81">
        <v>41.982000999999997</v>
      </c>
      <c r="AH81">
        <v>44.961987999999998</v>
      </c>
      <c r="AI81">
        <v>0</v>
      </c>
      <c r="AJ81">
        <v>0</v>
      </c>
      <c r="AK81">
        <v>50.614890000000003</v>
      </c>
      <c r="AL81">
        <v>10.051183999999999</v>
      </c>
      <c r="AM81">
        <v>0</v>
      </c>
      <c r="AN81">
        <v>0.73543400000000003</v>
      </c>
      <c r="AO81">
        <v>0</v>
      </c>
      <c r="AP81">
        <v>1.108052</v>
      </c>
      <c r="AQ81">
        <v>57.521835000000003</v>
      </c>
      <c r="AR81">
        <v>15.915816</v>
      </c>
      <c r="AS81">
        <v>11.635845</v>
      </c>
      <c r="AT81">
        <v>10.810067999999999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2561.8511109999999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657.81730200000004</v>
      </c>
      <c r="L82">
        <v>525.35340599999995</v>
      </c>
      <c r="M82">
        <v>88.421199999999999</v>
      </c>
      <c r="N82">
        <v>113.529938</v>
      </c>
      <c r="O82">
        <v>59.424813</v>
      </c>
      <c r="P82">
        <v>133.383669</v>
      </c>
      <c r="Q82">
        <v>20.971202000000002</v>
      </c>
      <c r="R82">
        <v>40.741124999999997</v>
      </c>
      <c r="S82">
        <v>25.363524999999999</v>
      </c>
      <c r="T82">
        <v>0</v>
      </c>
      <c r="U82">
        <v>402.47984700000001</v>
      </c>
      <c r="V82">
        <v>19.923603</v>
      </c>
      <c r="W82">
        <v>44.594155999999998</v>
      </c>
      <c r="X82">
        <v>141.77726699999999</v>
      </c>
      <c r="Y82">
        <v>0</v>
      </c>
      <c r="Z82">
        <v>6.2988569999999999</v>
      </c>
      <c r="AA82">
        <v>0</v>
      </c>
      <c r="AB82">
        <v>12.657724999999999</v>
      </c>
      <c r="AC82">
        <v>9.3013720000000006</v>
      </c>
      <c r="AD82">
        <v>0</v>
      </c>
      <c r="AE82">
        <v>3.699274</v>
      </c>
      <c r="AF82">
        <v>8.5288009999999996</v>
      </c>
      <c r="AG82">
        <v>41.982000999999997</v>
      </c>
      <c r="AH82">
        <v>22.480993999999999</v>
      </c>
      <c r="AI82">
        <v>0</v>
      </c>
      <c r="AJ82">
        <v>0</v>
      </c>
      <c r="AK82">
        <v>50.614890000000003</v>
      </c>
      <c r="AL82">
        <v>10.051183999999999</v>
      </c>
      <c r="AM82">
        <v>0</v>
      </c>
      <c r="AN82">
        <v>0.73543400000000003</v>
      </c>
      <c r="AO82">
        <v>0</v>
      </c>
      <c r="AP82">
        <v>1.108052</v>
      </c>
      <c r="AQ82">
        <v>57.521835000000003</v>
      </c>
      <c r="AR82">
        <v>15.915816</v>
      </c>
      <c r="AS82">
        <v>11.635845</v>
      </c>
      <c r="AT82">
        <v>10.810067999999999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2537.1232009999999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639.55640200000005</v>
      </c>
      <c r="L83">
        <v>502.65530000000001</v>
      </c>
      <c r="M83">
        <v>88.421199999999999</v>
      </c>
      <c r="N83">
        <v>113.529938</v>
      </c>
      <c r="O83">
        <v>59.424813</v>
      </c>
      <c r="P83">
        <v>133.383669</v>
      </c>
      <c r="Q83">
        <v>17.566697000000001</v>
      </c>
      <c r="R83">
        <v>34.237265000000001</v>
      </c>
      <c r="S83">
        <v>21.804476000000001</v>
      </c>
      <c r="T83">
        <v>0</v>
      </c>
      <c r="U83">
        <v>402.47984700000001</v>
      </c>
      <c r="V83">
        <v>19.923603</v>
      </c>
      <c r="W83">
        <v>44.594155999999998</v>
      </c>
      <c r="X83">
        <v>141.77726699999999</v>
      </c>
      <c r="Y83">
        <v>0</v>
      </c>
      <c r="Z83">
        <v>6.2988569999999999</v>
      </c>
      <c r="AA83">
        <v>0</v>
      </c>
      <c r="AB83">
        <v>12.657724999999999</v>
      </c>
      <c r="AC83">
        <v>9.3013720000000006</v>
      </c>
      <c r="AD83">
        <v>0</v>
      </c>
      <c r="AE83">
        <v>3.699274</v>
      </c>
      <c r="AF83">
        <v>8.5288009999999996</v>
      </c>
      <c r="AG83">
        <v>41.982000999999997</v>
      </c>
      <c r="AH83">
        <v>0</v>
      </c>
      <c r="AI83">
        <v>0</v>
      </c>
      <c r="AJ83">
        <v>0</v>
      </c>
      <c r="AK83">
        <v>50.614890000000003</v>
      </c>
      <c r="AL83">
        <v>10.051183999999999</v>
      </c>
      <c r="AM83">
        <v>0</v>
      </c>
      <c r="AN83">
        <v>0.73543400000000003</v>
      </c>
      <c r="AO83">
        <v>0</v>
      </c>
      <c r="AP83">
        <v>1.108052</v>
      </c>
      <c r="AQ83">
        <v>57.521835000000003</v>
      </c>
      <c r="AR83">
        <v>15.915816</v>
      </c>
      <c r="AS83">
        <v>11.635845</v>
      </c>
      <c r="AT83">
        <v>10.810067999999999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2460.2157869999996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650.12850200000003</v>
      </c>
      <c r="L84">
        <v>471.90010000000001</v>
      </c>
      <c r="M84">
        <v>88.421199999999999</v>
      </c>
      <c r="N84">
        <v>113.529938</v>
      </c>
      <c r="O84">
        <v>59.424813</v>
      </c>
      <c r="P84">
        <v>133.383669</v>
      </c>
      <c r="Q84">
        <v>17.566697000000001</v>
      </c>
      <c r="R84">
        <v>34.237265000000001</v>
      </c>
      <c r="S84">
        <v>21.804476000000001</v>
      </c>
      <c r="T84">
        <v>0</v>
      </c>
      <c r="U84">
        <v>402.47984700000001</v>
      </c>
      <c r="V84">
        <v>19.923603</v>
      </c>
      <c r="W84">
        <v>44.594155999999998</v>
      </c>
      <c r="X84">
        <v>141.77726699999999</v>
      </c>
      <c r="Y84">
        <v>0</v>
      </c>
      <c r="Z84">
        <v>6.2988569999999999</v>
      </c>
      <c r="AA84">
        <v>0</v>
      </c>
      <c r="AB84">
        <v>12.657724999999999</v>
      </c>
      <c r="AC84">
        <v>9.3013720000000006</v>
      </c>
      <c r="AD84">
        <v>0</v>
      </c>
      <c r="AE84">
        <v>3.699274</v>
      </c>
      <c r="AF84">
        <v>8.5288009999999996</v>
      </c>
      <c r="AG84">
        <v>41.982000999999997</v>
      </c>
      <c r="AH84">
        <v>0</v>
      </c>
      <c r="AI84">
        <v>0</v>
      </c>
      <c r="AJ84">
        <v>0</v>
      </c>
      <c r="AK84">
        <v>50.614890000000003</v>
      </c>
      <c r="AL84">
        <v>10.051183999999999</v>
      </c>
      <c r="AM84">
        <v>0</v>
      </c>
      <c r="AN84">
        <v>0.73543400000000003</v>
      </c>
      <c r="AO84">
        <v>0</v>
      </c>
      <c r="AP84">
        <v>1.108052</v>
      </c>
      <c r="AQ84">
        <v>57.521835000000003</v>
      </c>
      <c r="AR84">
        <v>15.915816</v>
      </c>
      <c r="AS84">
        <v>11.635845</v>
      </c>
      <c r="AT84">
        <v>10.810067999999999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2440.0326869999999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653.89092000000005</v>
      </c>
      <c r="L85">
        <v>471.90010000000001</v>
      </c>
      <c r="M85">
        <v>88.421199999999999</v>
      </c>
      <c r="N85">
        <v>113.529938</v>
      </c>
      <c r="O85">
        <v>59.424813</v>
      </c>
      <c r="P85">
        <v>133.383669</v>
      </c>
      <c r="Q85">
        <v>17.566697000000001</v>
      </c>
      <c r="R85">
        <v>34.237265000000001</v>
      </c>
      <c r="S85">
        <v>21.804476000000001</v>
      </c>
      <c r="T85">
        <v>0</v>
      </c>
      <c r="U85">
        <v>402.47984700000001</v>
      </c>
      <c r="V85">
        <v>19.923603</v>
      </c>
      <c r="W85">
        <v>44.594155999999998</v>
      </c>
      <c r="X85">
        <v>141.77726699999999</v>
      </c>
      <c r="Y85">
        <v>0</v>
      </c>
      <c r="Z85">
        <v>6.131818</v>
      </c>
      <c r="AA85">
        <v>0</v>
      </c>
      <c r="AB85">
        <v>12.657724999999999</v>
      </c>
      <c r="AC85">
        <v>6.8536429999999999</v>
      </c>
      <c r="AD85">
        <v>0</v>
      </c>
      <c r="AE85">
        <v>3.699274</v>
      </c>
      <c r="AF85">
        <v>8.5288009999999996</v>
      </c>
      <c r="AG85">
        <v>41.982000999999997</v>
      </c>
      <c r="AH85">
        <v>0</v>
      </c>
      <c r="AI85">
        <v>0</v>
      </c>
      <c r="AJ85">
        <v>0</v>
      </c>
      <c r="AK85">
        <v>24.392717999999999</v>
      </c>
      <c r="AL85">
        <v>10.051183999999999</v>
      </c>
      <c r="AM85">
        <v>0</v>
      </c>
      <c r="AN85">
        <v>0.73543400000000003</v>
      </c>
      <c r="AO85">
        <v>0</v>
      </c>
      <c r="AP85">
        <v>1.108052</v>
      </c>
      <c r="AQ85">
        <v>57.521835000000003</v>
      </c>
      <c r="AR85">
        <v>19.098979</v>
      </c>
      <c r="AS85">
        <v>11.635845</v>
      </c>
      <c r="AT85">
        <v>10.810067999999999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2418.1413279999992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645.87736500000005</v>
      </c>
      <c r="L86">
        <v>471.90010000000001</v>
      </c>
      <c r="M86">
        <v>88.421199999999999</v>
      </c>
      <c r="N86">
        <v>113.529938</v>
      </c>
      <c r="O86">
        <v>59.424813</v>
      </c>
      <c r="P86">
        <v>133.383669</v>
      </c>
      <c r="Q86">
        <v>17.566697000000001</v>
      </c>
      <c r="R86">
        <v>34.237265000000001</v>
      </c>
      <c r="S86">
        <v>21.804476000000001</v>
      </c>
      <c r="T86">
        <v>0</v>
      </c>
      <c r="U86">
        <v>402.47984700000001</v>
      </c>
      <c r="V86">
        <v>19.923603</v>
      </c>
      <c r="W86">
        <v>44.594155999999998</v>
      </c>
      <c r="X86">
        <v>141.77726699999999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3.699274</v>
      </c>
      <c r="AF86">
        <v>8.5288009999999996</v>
      </c>
      <c r="AG86">
        <v>41.982000999999997</v>
      </c>
      <c r="AH86">
        <v>0</v>
      </c>
      <c r="AI86">
        <v>0</v>
      </c>
      <c r="AJ86">
        <v>0</v>
      </c>
      <c r="AK86">
        <v>24.392717999999999</v>
      </c>
      <c r="AL86">
        <v>10.051183999999999</v>
      </c>
      <c r="AM86">
        <v>0</v>
      </c>
      <c r="AN86">
        <v>0.73543400000000003</v>
      </c>
      <c r="AO86">
        <v>0</v>
      </c>
      <c r="AP86">
        <v>1.108052</v>
      </c>
      <c r="AQ86">
        <v>43.958792000000003</v>
      </c>
      <c r="AR86">
        <v>19.098979</v>
      </c>
      <c r="AS86">
        <v>11.635845</v>
      </c>
      <c r="AT86">
        <v>10.810067999999999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2370.9215439999994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607.44710899999995</v>
      </c>
      <c r="L87">
        <v>370.02350000000001</v>
      </c>
      <c r="M87">
        <v>88.421199999999999</v>
      </c>
      <c r="N87">
        <v>113.529938</v>
      </c>
      <c r="O87">
        <v>59.424813</v>
      </c>
      <c r="P87">
        <v>133.383669</v>
      </c>
      <c r="Q87">
        <v>11.132709999999999</v>
      </c>
      <c r="R87">
        <v>21.737870999999998</v>
      </c>
      <c r="S87">
        <v>14.022930000000001</v>
      </c>
      <c r="T87">
        <v>0</v>
      </c>
      <c r="U87">
        <v>402.47984700000001</v>
      </c>
      <c r="V87">
        <v>19.923603</v>
      </c>
      <c r="W87">
        <v>44.594155999999998</v>
      </c>
      <c r="X87">
        <v>141.77726699999999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3.699274</v>
      </c>
      <c r="AF87">
        <v>8.5288009999999996</v>
      </c>
      <c r="AG87">
        <v>41.982000999999997</v>
      </c>
      <c r="AH87">
        <v>0</v>
      </c>
      <c r="AI87">
        <v>0</v>
      </c>
      <c r="AJ87">
        <v>0</v>
      </c>
      <c r="AK87">
        <v>24.392717999999999</v>
      </c>
      <c r="AL87">
        <v>10.051183999999999</v>
      </c>
      <c r="AM87">
        <v>0</v>
      </c>
      <c r="AN87">
        <v>0.73543400000000003</v>
      </c>
      <c r="AO87">
        <v>0</v>
      </c>
      <c r="AP87">
        <v>1.108052</v>
      </c>
      <c r="AQ87">
        <v>29.305861</v>
      </c>
      <c r="AR87">
        <v>19.098979</v>
      </c>
      <c r="AS87">
        <v>14.221589</v>
      </c>
      <c r="AT87">
        <v>10.810067999999999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2191.832574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660.06421799999998</v>
      </c>
      <c r="L88">
        <v>300.82429999999999</v>
      </c>
      <c r="M88">
        <v>88.421199999999999</v>
      </c>
      <c r="N88">
        <v>113.529938</v>
      </c>
      <c r="O88">
        <v>59.424813</v>
      </c>
      <c r="P88">
        <v>133.383669</v>
      </c>
      <c r="Q88">
        <v>17.566697000000001</v>
      </c>
      <c r="R88">
        <v>34.237265000000001</v>
      </c>
      <c r="S88">
        <v>21.804476000000001</v>
      </c>
      <c r="T88">
        <v>0</v>
      </c>
      <c r="U88">
        <v>402.47984700000001</v>
      </c>
      <c r="V88">
        <v>19.923603</v>
      </c>
      <c r="W88">
        <v>44.594155999999998</v>
      </c>
      <c r="X88">
        <v>141.77726699999999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3.699274</v>
      </c>
      <c r="AF88">
        <v>8.5288009999999996</v>
      </c>
      <c r="AG88">
        <v>41.982000999999997</v>
      </c>
      <c r="AH88">
        <v>0</v>
      </c>
      <c r="AI88">
        <v>0</v>
      </c>
      <c r="AJ88">
        <v>0</v>
      </c>
      <c r="AK88">
        <v>24.392717999999999</v>
      </c>
      <c r="AL88">
        <v>10.051183999999999</v>
      </c>
      <c r="AM88">
        <v>0</v>
      </c>
      <c r="AN88">
        <v>0.73543400000000003</v>
      </c>
      <c r="AO88">
        <v>0</v>
      </c>
      <c r="AP88">
        <v>1.108052</v>
      </c>
      <c r="AQ88">
        <v>14.652931000000001</v>
      </c>
      <c r="AR88">
        <v>19.098979</v>
      </c>
      <c r="AS88">
        <v>14.221589</v>
      </c>
      <c r="AT88">
        <v>10.810067999999999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2187.3124800000001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622.54944899999998</v>
      </c>
      <c r="L89">
        <v>300.82429999999999</v>
      </c>
      <c r="M89">
        <v>88.421199999999999</v>
      </c>
      <c r="N89">
        <v>113.529938</v>
      </c>
      <c r="O89">
        <v>59.424813</v>
      </c>
      <c r="P89">
        <v>133.383669</v>
      </c>
      <c r="Q89">
        <v>17.566697000000001</v>
      </c>
      <c r="R89">
        <v>34.237265000000001</v>
      </c>
      <c r="S89">
        <v>21.804476000000001</v>
      </c>
      <c r="T89">
        <v>0</v>
      </c>
      <c r="U89">
        <v>402.47984700000001</v>
      </c>
      <c r="V89">
        <v>19.923603</v>
      </c>
      <c r="W89">
        <v>44.594155999999998</v>
      </c>
      <c r="X89">
        <v>141.77726699999999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3.699274</v>
      </c>
      <c r="AF89">
        <v>8.5288009999999996</v>
      </c>
      <c r="AG89">
        <v>41.982000999999997</v>
      </c>
      <c r="AH89">
        <v>0</v>
      </c>
      <c r="AI89">
        <v>0</v>
      </c>
      <c r="AJ89">
        <v>0</v>
      </c>
      <c r="AK89">
        <v>24.392717999999999</v>
      </c>
      <c r="AL89">
        <v>10.051183999999999</v>
      </c>
      <c r="AM89">
        <v>0</v>
      </c>
      <c r="AN89">
        <v>0.73543400000000003</v>
      </c>
      <c r="AO89">
        <v>0</v>
      </c>
      <c r="AP89">
        <v>1.108052</v>
      </c>
      <c r="AQ89">
        <v>6.6604229999999998</v>
      </c>
      <c r="AR89">
        <v>12.732653000000001</v>
      </c>
      <c r="AS89">
        <v>14.221589</v>
      </c>
      <c r="AT89">
        <v>10.810067999999999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2135.438877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579.80279700000006</v>
      </c>
      <c r="L90">
        <v>300.82429999999999</v>
      </c>
      <c r="M90">
        <v>88.421199999999999</v>
      </c>
      <c r="N90">
        <v>113.529938</v>
      </c>
      <c r="O90">
        <v>59.424813</v>
      </c>
      <c r="P90">
        <v>133.383669</v>
      </c>
      <c r="Q90">
        <v>17.566697000000001</v>
      </c>
      <c r="R90">
        <v>34.237265000000001</v>
      </c>
      <c r="S90">
        <v>21.804476000000001</v>
      </c>
      <c r="T90">
        <v>0</v>
      </c>
      <c r="U90">
        <v>402.47984700000001</v>
      </c>
      <c r="V90">
        <v>19.923603</v>
      </c>
      <c r="W90">
        <v>44.594155999999998</v>
      </c>
      <c r="X90">
        <v>141.77726699999999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3.699274</v>
      </c>
      <c r="AF90">
        <v>8.5288009999999996</v>
      </c>
      <c r="AG90">
        <v>41.982000999999997</v>
      </c>
      <c r="AH90">
        <v>0</v>
      </c>
      <c r="AI90">
        <v>0</v>
      </c>
      <c r="AJ90">
        <v>0</v>
      </c>
      <c r="AK90">
        <v>24.392717999999999</v>
      </c>
      <c r="AL90">
        <v>10.051183999999999</v>
      </c>
      <c r="AM90">
        <v>0</v>
      </c>
      <c r="AN90">
        <v>0.73543400000000003</v>
      </c>
      <c r="AO90">
        <v>0</v>
      </c>
      <c r="AP90">
        <v>1.108052</v>
      </c>
      <c r="AQ90">
        <v>0</v>
      </c>
      <c r="AR90">
        <v>12.732653000000001</v>
      </c>
      <c r="AS90">
        <v>14.221589</v>
      </c>
      <c r="AT90">
        <v>10.810067999999999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2086.031802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541.11852199999998</v>
      </c>
      <c r="L91">
        <v>300.82429999999999</v>
      </c>
      <c r="M91">
        <v>88.421199999999999</v>
      </c>
      <c r="N91">
        <v>113.529938</v>
      </c>
      <c r="O91">
        <v>59.424813</v>
      </c>
      <c r="P91">
        <v>133.383669</v>
      </c>
      <c r="Q91">
        <v>13.05491</v>
      </c>
      <c r="R91">
        <v>26.338245000000001</v>
      </c>
      <c r="S91">
        <v>15.945130000000001</v>
      </c>
      <c r="T91">
        <v>0</v>
      </c>
      <c r="U91">
        <v>402.47984700000001</v>
      </c>
      <c r="V91">
        <v>19.923603</v>
      </c>
      <c r="W91">
        <v>44.594155999999998</v>
      </c>
      <c r="X91">
        <v>141.77726699999999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3.699274</v>
      </c>
      <c r="AF91">
        <v>8.5288009999999996</v>
      </c>
      <c r="AG91">
        <v>41.982000999999997</v>
      </c>
      <c r="AH91">
        <v>0</v>
      </c>
      <c r="AI91">
        <v>0</v>
      </c>
      <c r="AJ91">
        <v>0</v>
      </c>
      <c r="AK91">
        <v>24.392717999999999</v>
      </c>
      <c r="AL91">
        <v>10.051183999999999</v>
      </c>
      <c r="AM91">
        <v>0</v>
      </c>
      <c r="AN91">
        <v>0.73543400000000003</v>
      </c>
      <c r="AO91">
        <v>0</v>
      </c>
      <c r="AP91">
        <v>1.3542860000000001</v>
      </c>
      <c r="AQ91">
        <v>0</v>
      </c>
      <c r="AR91">
        <v>19.098979</v>
      </c>
      <c r="AS91">
        <v>9.6965380000000003</v>
      </c>
      <c r="AT91">
        <v>10.810067999999999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2031.1648829999999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547.586725</v>
      </c>
      <c r="L92">
        <v>300.82429999999999</v>
      </c>
      <c r="M92">
        <v>88.421199999999999</v>
      </c>
      <c r="N92">
        <v>113.529938</v>
      </c>
      <c r="O92">
        <v>59.424813</v>
      </c>
      <c r="P92">
        <v>133.383669</v>
      </c>
      <c r="Q92">
        <v>13.05491</v>
      </c>
      <c r="R92">
        <v>25.582270999999999</v>
      </c>
      <c r="S92">
        <v>15.945130000000001</v>
      </c>
      <c r="T92">
        <v>0</v>
      </c>
      <c r="U92">
        <v>402.47984700000001</v>
      </c>
      <c r="V92">
        <v>19.923603</v>
      </c>
      <c r="W92">
        <v>44.594155999999998</v>
      </c>
      <c r="X92">
        <v>141.77726699999999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3.699274</v>
      </c>
      <c r="AF92">
        <v>8.5288009999999996</v>
      </c>
      <c r="AG92">
        <v>41.982000999999997</v>
      </c>
      <c r="AH92">
        <v>0</v>
      </c>
      <c r="AI92">
        <v>0</v>
      </c>
      <c r="AJ92">
        <v>0</v>
      </c>
      <c r="AK92">
        <v>24.392717999999999</v>
      </c>
      <c r="AL92">
        <v>10.051183999999999</v>
      </c>
      <c r="AM92">
        <v>0</v>
      </c>
      <c r="AN92">
        <v>0.73543400000000003</v>
      </c>
      <c r="AO92">
        <v>0</v>
      </c>
      <c r="AP92">
        <v>1.3542860000000001</v>
      </c>
      <c r="AQ92">
        <v>0</v>
      </c>
      <c r="AR92">
        <v>19.098979</v>
      </c>
      <c r="AS92">
        <v>9.6965380000000003</v>
      </c>
      <c r="AT92">
        <v>10.810067999999999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2036.8771120000001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575.06255599999997</v>
      </c>
      <c r="L93">
        <v>300.82429999999999</v>
      </c>
      <c r="M93">
        <v>88.421199999999999</v>
      </c>
      <c r="N93">
        <v>113.529938</v>
      </c>
      <c r="O93">
        <v>59.424813</v>
      </c>
      <c r="P93">
        <v>133.383669</v>
      </c>
      <c r="Q93">
        <v>13.05491</v>
      </c>
      <c r="R93">
        <v>25.582270999999999</v>
      </c>
      <c r="S93">
        <v>15.945130000000001</v>
      </c>
      <c r="T93">
        <v>0</v>
      </c>
      <c r="U93">
        <v>402.47984700000001</v>
      </c>
      <c r="V93">
        <v>13.811007</v>
      </c>
      <c r="W93">
        <v>34.757700999999997</v>
      </c>
      <c r="X93">
        <v>141.77726699999999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3.699274</v>
      </c>
      <c r="AF93">
        <v>8.5288009999999996</v>
      </c>
      <c r="AG93">
        <v>41.982000999999997</v>
      </c>
      <c r="AH93">
        <v>0</v>
      </c>
      <c r="AI93">
        <v>0</v>
      </c>
      <c r="AJ93">
        <v>0</v>
      </c>
      <c r="AK93">
        <v>24.392717999999999</v>
      </c>
      <c r="AL93">
        <v>10.051183999999999</v>
      </c>
      <c r="AM93">
        <v>0</v>
      </c>
      <c r="AN93">
        <v>0.73543400000000003</v>
      </c>
      <c r="AO93">
        <v>0</v>
      </c>
      <c r="AP93">
        <v>1.3542860000000001</v>
      </c>
      <c r="AQ93">
        <v>0</v>
      </c>
      <c r="AR93">
        <v>22.282142</v>
      </c>
      <c r="AS93">
        <v>14.221589</v>
      </c>
      <c r="AT93">
        <v>10.810067999999999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2056.112106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572.54649199999994</v>
      </c>
      <c r="L94">
        <v>300.82429999999999</v>
      </c>
      <c r="M94">
        <v>88.421199999999999</v>
      </c>
      <c r="N94">
        <v>113.529938</v>
      </c>
      <c r="O94">
        <v>59.424813</v>
      </c>
      <c r="P94">
        <v>133.383669</v>
      </c>
      <c r="Q94">
        <v>13.05491</v>
      </c>
      <c r="R94">
        <v>25.582270999999999</v>
      </c>
      <c r="S94">
        <v>15.945130000000001</v>
      </c>
      <c r="T94">
        <v>0</v>
      </c>
      <c r="U94">
        <v>402.47984700000001</v>
      </c>
      <c r="V94">
        <v>13.811007</v>
      </c>
      <c r="W94">
        <v>34.757700999999997</v>
      </c>
      <c r="X94">
        <v>141.77726699999999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3.699274</v>
      </c>
      <c r="AF94">
        <v>8.5288009999999996</v>
      </c>
      <c r="AG94">
        <v>41.982000999999997</v>
      </c>
      <c r="AH94">
        <v>0</v>
      </c>
      <c r="AI94">
        <v>0</v>
      </c>
      <c r="AJ94">
        <v>0</v>
      </c>
      <c r="AK94">
        <v>24.392717999999999</v>
      </c>
      <c r="AL94">
        <v>10.051183999999999</v>
      </c>
      <c r="AM94">
        <v>0</v>
      </c>
      <c r="AN94">
        <v>0.73543400000000003</v>
      </c>
      <c r="AO94">
        <v>0</v>
      </c>
      <c r="AP94">
        <v>1.3542860000000001</v>
      </c>
      <c r="AQ94">
        <v>0</v>
      </c>
      <c r="AR94">
        <v>22.282142</v>
      </c>
      <c r="AS94">
        <v>14.221589</v>
      </c>
      <c r="AT94">
        <v>10.810067999999999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2053.5960420000001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421.26935200000003</v>
      </c>
      <c r="L95">
        <v>300.82429999999999</v>
      </c>
      <c r="M95">
        <v>88.421199999999999</v>
      </c>
      <c r="N95">
        <v>113.529938</v>
      </c>
      <c r="O95">
        <v>59.424813</v>
      </c>
      <c r="P95">
        <v>129.74850000000001</v>
      </c>
      <c r="Q95">
        <v>13.05491</v>
      </c>
      <c r="R95">
        <v>25.582270999999999</v>
      </c>
      <c r="S95">
        <v>15.945130000000001</v>
      </c>
      <c r="T95">
        <v>0</v>
      </c>
      <c r="U95">
        <v>402.47984700000001</v>
      </c>
      <c r="V95">
        <v>13.811007</v>
      </c>
      <c r="W95">
        <v>34.757700999999997</v>
      </c>
      <c r="X95">
        <v>141.77726699999999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3.699274</v>
      </c>
      <c r="AF95">
        <v>8.5288009999999996</v>
      </c>
      <c r="AG95">
        <v>41.982000999999997</v>
      </c>
      <c r="AH95">
        <v>0</v>
      </c>
      <c r="AI95">
        <v>0</v>
      </c>
      <c r="AJ95">
        <v>0</v>
      </c>
      <c r="AK95">
        <v>24.392717999999999</v>
      </c>
      <c r="AL95">
        <v>10.051183999999999</v>
      </c>
      <c r="AM95">
        <v>0</v>
      </c>
      <c r="AN95">
        <v>0.73543400000000003</v>
      </c>
      <c r="AO95">
        <v>0</v>
      </c>
      <c r="AP95">
        <v>1.3542860000000001</v>
      </c>
      <c r="AQ95">
        <v>0</v>
      </c>
      <c r="AR95">
        <v>22.282142</v>
      </c>
      <c r="AS95">
        <v>14.221589</v>
      </c>
      <c r="AT95">
        <v>10.810067999999999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1898.6837330000001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380.80704200000002</v>
      </c>
      <c r="L96">
        <v>300.82429999999999</v>
      </c>
      <c r="M96">
        <v>88.421199999999999</v>
      </c>
      <c r="N96">
        <v>113.529938</v>
      </c>
      <c r="O96">
        <v>59.424813</v>
      </c>
      <c r="P96">
        <v>129.74850000000001</v>
      </c>
      <c r="Q96">
        <v>13.05491</v>
      </c>
      <c r="R96">
        <v>25.582270999999999</v>
      </c>
      <c r="S96">
        <v>15.945130000000001</v>
      </c>
      <c r="T96">
        <v>0</v>
      </c>
      <c r="U96">
        <v>402.47984700000001</v>
      </c>
      <c r="V96">
        <v>13.811007</v>
      </c>
      <c r="W96">
        <v>34.757700999999997</v>
      </c>
      <c r="X96">
        <v>141.77726699999999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3.699274</v>
      </c>
      <c r="AF96">
        <v>8.5288009999999996</v>
      </c>
      <c r="AG96">
        <v>41.982000999999997</v>
      </c>
      <c r="AH96">
        <v>0</v>
      </c>
      <c r="AI96">
        <v>0</v>
      </c>
      <c r="AJ96">
        <v>0</v>
      </c>
      <c r="AK96">
        <v>24.392717999999999</v>
      </c>
      <c r="AL96">
        <v>10.051183999999999</v>
      </c>
      <c r="AM96">
        <v>0</v>
      </c>
      <c r="AN96">
        <v>0.73543400000000003</v>
      </c>
      <c r="AO96">
        <v>0</v>
      </c>
      <c r="AP96">
        <v>1.3542860000000001</v>
      </c>
      <c r="AQ96">
        <v>0</v>
      </c>
      <c r="AR96">
        <v>22.282142</v>
      </c>
      <c r="AS96">
        <v>14.221589</v>
      </c>
      <c r="AT96">
        <v>10.810067999999999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1858.2214230000002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361.07137599999999</v>
      </c>
      <c r="L97">
        <v>300.82429999999999</v>
      </c>
      <c r="M97">
        <v>88.421199999999999</v>
      </c>
      <c r="N97">
        <v>113.529938</v>
      </c>
      <c r="O97">
        <v>59.424813</v>
      </c>
      <c r="P97">
        <v>129.74850000000001</v>
      </c>
      <c r="Q97">
        <v>13.05491</v>
      </c>
      <c r="R97">
        <v>25.582270999999999</v>
      </c>
      <c r="S97">
        <v>15.945130000000001</v>
      </c>
      <c r="T97">
        <v>0</v>
      </c>
      <c r="U97">
        <v>402.47984700000001</v>
      </c>
      <c r="V97">
        <v>13.811007</v>
      </c>
      <c r="W97">
        <v>34.757700999999997</v>
      </c>
      <c r="X97">
        <v>141.77726699999999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3.699274</v>
      </c>
      <c r="AF97">
        <v>8.5288009999999996</v>
      </c>
      <c r="AG97">
        <v>41.982000999999997</v>
      </c>
      <c r="AH97">
        <v>0</v>
      </c>
      <c r="AI97">
        <v>0</v>
      </c>
      <c r="AJ97">
        <v>0</v>
      </c>
      <c r="AK97">
        <v>24.392717999999999</v>
      </c>
      <c r="AL97">
        <v>10.051183999999999</v>
      </c>
      <c r="AM97">
        <v>0</v>
      </c>
      <c r="AN97">
        <v>0.73543400000000003</v>
      </c>
      <c r="AO97">
        <v>0</v>
      </c>
      <c r="AP97">
        <v>1.3542860000000001</v>
      </c>
      <c r="AQ97">
        <v>0</v>
      </c>
      <c r="AR97">
        <v>22.282142</v>
      </c>
      <c r="AS97">
        <v>15.514461000000001</v>
      </c>
      <c r="AT97">
        <v>10.810067999999999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1839.7786290000001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359.35511200000002</v>
      </c>
      <c r="L98">
        <v>300.82429999999999</v>
      </c>
      <c r="M98">
        <v>88.421199999999999</v>
      </c>
      <c r="N98">
        <v>113.529938</v>
      </c>
      <c r="O98">
        <v>59.424813</v>
      </c>
      <c r="P98">
        <v>129.74850000000001</v>
      </c>
      <c r="Q98">
        <v>10.65311</v>
      </c>
      <c r="R98">
        <v>18.1113</v>
      </c>
      <c r="S98">
        <v>12.78767</v>
      </c>
      <c r="T98">
        <v>0</v>
      </c>
      <c r="U98">
        <v>402.47984700000001</v>
      </c>
      <c r="V98">
        <v>9.3989139999999995</v>
      </c>
      <c r="W98">
        <v>34.757700999999997</v>
      </c>
      <c r="X98">
        <v>117.50495100000001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3.699274</v>
      </c>
      <c r="AF98">
        <v>8.5288009999999996</v>
      </c>
      <c r="AG98">
        <v>41.982000999999997</v>
      </c>
      <c r="AH98">
        <v>0</v>
      </c>
      <c r="AI98">
        <v>0</v>
      </c>
      <c r="AJ98">
        <v>0</v>
      </c>
      <c r="AK98">
        <v>24.392717999999999</v>
      </c>
      <c r="AL98">
        <v>10.051183999999999</v>
      </c>
      <c r="AM98">
        <v>0</v>
      </c>
      <c r="AN98">
        <v>0.73543400000000003</v>
      </c>
      <c r="AO98">
        <v>0</v>
      </c>
      <c r="AP98">
        <v>1.3542860000000001</v>
      </c>
      <c r="AQ98">
        <v>0</v>
      </c>
      <c r="AR98">
        <v>22.282142</v>
      </c>
      <c r="AS98">
        <v>15.514461000000001</v>
      </c>
      <c r="AT98">
        <v>10.810067999999999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1796.3477249999999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13.223442292499996</v>
      </c>
      <c r="L99">
        <f t="shared" si="2"/>
        <v>10.328629749500001</v>
      </c>
      <c r="M99">
        <f t="shared" si="2"/>
        <v>1.8731750569999965</v>
      </c>
      <c r="N99">
        <f t="shared" si="2"/>
        <v>2.557404928499996</v>
      </c>
      <c r="O99">
        <f t="shared" si="2"/>
        <v>1.3178258882499994</v>
      </c>
      <c r="P99">
        <f t="shared" si="2"/>
        <v>2.886747134500002</v>
      </c>
      <c r="Q99">
        <f t="shared" si="2"/>
        <v>0.3961200517499997</v>
      </c>
      <c r="R99">
        <f t="shared" si="2"/>
        <v>0.76391264125000091</v>
      </c>
      <c r="S99">
        <f t="shared" si="2"/>
        <v>0.48159123500000017</v>
      </c>
      <c r="T99">
        <f t="shared" si="2"/>
        <v>0</v>
      </c>
      <c r="U99">
        <f t="shared" si="2"/>
        <v>9.6595163279999969</v>
      </c>
      <c r="V99">
        <f t="shared" si="2"/>
        <v>0.40316388674999959</v>
      </c>
      <c r="W99">
        <f t="shared" si="2"/>
        <v>0.8989956772500014</v>
      </c>
      <c r="X99">
        <f t="shared" si="2"/>
        <v>2.9890620464999991</v>
      </c>
      <c r="Y99">
        <f t="shared" si="2"/>
        <v>0</v>
      </c>
      <c r="Z99">
        <f t="shared" si="2"/>
        <v>7.0820381500000001E-2</v>
      </c>
      <c r="AA99">
        <f t="shared" si="2"/>
        <v>0.15184620824999995</v>
      </c>
      <c r="AB99">
        <f t="shared" si="2"/>
        <v>0.13923497800000006</v>
      </c>
      <c r="AC99">
        <f t="shared" si="2"/>
        <v>0.10402850275000007</v>
      </c>
      <c r="AD99">
        <f t="shared" si="2"/>
        <v>0.11847775599999998</v>
      </c>
      <c r="AE99">
        <f t="shared" si="2"/>
        <v>0.20958113124999966</v>
      </c>
      <c r="AF99">
        <f t="shared" si="2"/>
        <v>0.24193366575000008</v>
      </c>
      <c r="AG99">
        <f t="shared" si="2"/>
        <v>1.0075680239999987</v>
      </c>
      <c r="AH99">
        <f t="shared" si="2"/>
        <v>0.5825034882500002</v>
      </c>
      <c r="AI99">
        <f t="shared" si="2"/>
        <v>5.0162693000000001E-2</v>
      </c>
      <c r="AJ99">
        <f t="shared" si="2"/>
        <v>0</v>
      </c>
      <c r="AK99">
        <f t="shared" si="2"/>
        <v>1.1229797579999989</v>
      </c>
      <c r="AL99">
        <f t="shared" si="2"/>
        <v>0.35402503099999993</v>
      </c>
      <c r="AM99">
        <f t="shared" si="2"/>
        <v>0</v>
      </c>
      <c r="AN99">
        <f t="shared" si="2"/>
        <v>1.7650415999999981E-2</v>
      </c>
      <c r="AO99">
        <f t="shared" si="2"/>
        <v>0</v>
      </c>
      <c r="AP99">
        <f t="shared" si="2"/>
        <v>4.4937667749999924E-2</v>
      </c>
      <c r="AQ99">
        <f t="shared" si="2"/>
        <v>0.43656045350000006</v>
      </c>
      <c r="AR99">
        <f t="shared" si="2"/>
        <v>0.41858595975000018</v>
      </c>
      <c r="AS99">
        <f t="shared" si="2"/>
        <v>0.32706422324999995</v>
      </c>
      <c r="AT99">
        <f t="shared" si="2"/>
        <v>0.28547441000000007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53.463021664749967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44589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183.31</v>
      </c>
      <c r="C3" s="75">
        <v>35.56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70.19</v>
      </c>
      <c r="J3">
        <v>148.66</v>
      </c>
      <c r="K3">
        <v>57.67</v>
      </c>
      <c r="L3">
        <v>0.81</v>
      </c>
      <c r="M3">
        <v>23.11</v>
      </c>
      <c r="N3" s="135">
        <v>0</v>
      </c>
      <c r="O3" s="135">
        <v>0</v>
      </c>
      <c r="P3" s="135">
        <v>0</v>
      </c>
      <c r="Q3">
        <v>1.07</v>
      </c>
      <c r="R3">
        <v>0</v>
      </c>
      <c r="S3">
        <v>1.66</v>
      </c>
      <c r="T3">
        <v>17.53</v>
      </c>
      <c r="U3">
        <v>5.84</v>
      </c>
      <c r="V3">
        <v>5.85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183.31</v>
      </c>
      <c r="C4" s="75">
        <v>35.56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70.19</v>
      </c>
      <c r="J4">
        <v>148.66</v>
      </c>
      <c r="K4">
        <v>57.67</v>
      </c>
      <c r="L4">
        <v>0.81</v>
      </c>
      <c r="M4">
        <v>22.58</v>
      </c>
      <c r="N4" s="135">
        <v>0</v>
      </c>
      <c r="O4" s="135">
        <v>0</v>
      </c>
      <c r="P4" s="135">
        <v>0</v>
      </c>
      <c r="Q4">
        <v>1.07</v>
      </c>
      <c r="R4">
        <v>0</v>
      </c>
      <c r="S4">
        <v>1.66</v>
      </c>
      <c r="T4">
        <v>17.760000000000002</v>
      </c>
      <c r="U4">
        <v>5.92</v>
      </c>
      <c r="V4">
        <v>5.92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183.31</v>
      </c>
      <c r="C5" s="75">
        <v>35.56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70.19</v>
      </c>
      <c r="J5">
        <v>148.66</v>
      </c>
      <c r="K5">
        <v>52.86</v>
      </c>
      <c r="L5">
        <v>0.81</v>
      </c>
      <c r="M5">
        <v>19.45</v>
      </c>
      <c r="N5" s="135">
        <v>0</v>
      </c>
      <c r="O5" s="135">
        <v>0</v>
      </c>
      <c r="P5" s="135">
        <v>0</v>
      </c>
      <c r="Q5">
        <v>1.07</v>
      </c>
      <c r="R5">
        <v>0</v>
      </c>
      <c r="S5">
        <v>1.66</v>
      </c>
      <c r="T5">
        <v>18.16</v>
      </c>
      <c r="U5">
        <v>6.05</v>
      </c>
      <c r="V5">
        <v>6.06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183.31</v>
      </c>
      <c r="C6" s="75">
        <v>35.56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70.19</v>
      </c>
      <c r="J6">
        <v>148.66</v>
      </c>
      <c r="K6">
        <v>52.86</v>
      </c>
      <c r="L6">
        <v>0.81</v>
      </c>
      <c r="M6">
        <v>18.329999999999998</v>
      </c>
      <c r="N6" s="135">
        <v>0</v>
      </c>
      <c r="O6" s="135">
        <v>0</v>
      </c>
      <c r="P6" s="135">
        <v>0</v>
      </c>
      <c r="Q6">
        <v>1.07</v>
      </c>
      <c r="R6">
        <v>0</v>
      </c>
      <c r="S6">
        <v>1.66</v>
      </c>
      <c r="T6">
        <v>18.420000000000002</v>
      </c>
      <c r="U6">
        <v>6.14</v>
      </c>
      <c r="V6">
        <v>6.13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183.31</v>
      </c>
      <c r="C7" s="75">
        <v>35.56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70.19</v>
      </c>
      <c r="J7">
        <v>148.66</v>
      </c>
      <c r="K7">
        <v>52.86</v>
      </c>
      <c r="L7">
        <v>0.81</v>
      </c>
      <c r="M7">
        <v>17.809999999999999</v>
      </c>
      <c r="N7" s="135">
        <v>0</v>
      </c>
      <c r="O7" s="135">
        <v>0</v>
      </c>
      <c r="P7" s="135">
        <v>0</v>
      </c>
      <c r="Q7">
        <v>1.03</v>
      </c>
      <c r="R7">
        <v>0</v>
      </c>
      <c r="S7">
        <v>1.66</v>
      </c>
      <c r="T7">
        <v>18.420000000000002</v>
      </c>
      <c r="U7">
        <v>6.14</v>
      </c>
      <c r="V7">
        <v>6.13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183.31</v>
      </c>
      <c r="C8" s="75">
        <v>35.56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70.19</v>
      </c>
      <c r="J8">
        <v>148.66</v>
      </c>
      <c r="K8">
        <v>52.86</v>
      </c>
      <c r="L8">
        <v>0.81</v>
      </c>
      <c r="M8">
        <v>17.36</v>
      </c>
      <c r="N8" s="135">
        <v>0</v>
      </c>
      <c r="O8" s="135">
        <v>0</v>
      </c>
      <c r="P8" s="135">
        <v>0</v>
      </c>
      <c r="Q8">
        <v>1.03</v>
      </c>
      <c r="R8">
        <v>0</v>
      </c>
      <c r="S8">
        <v>1.66</v>
      </c>
      <c r="T8">
        <v>18.38</v>
      </c>
      <c r="U8">
        <v>6.13</v>
      </c>
      <c r="V8">
        <v>6.11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183.31</v>
      </c>
      <c r="C9" s="75">
        <v>35.56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70.19</v>
      </c>
      <c r="J9">
        <v>148.66</v>
      </c>
      <c r="K9">
        <v>42.29</v>
      </c>
      <c r="L9">
        <v>0.81</v>
      </c>
      <c r="M9">
        <v>16.809999999999999</v>
      </c>
      <c r="N9" s="135">
        <v>0</v>
      </c>
      <c r="O9" s="135">
        <v>0</v>
      </c>
      <c r="P9" s="135">
        <v>0</v>
      </c>
      <c r="Q9">
        <v>1.03</v>
      </c>
      <c r="R9">
        <v>0</v>
      </c>
      <c r="S9">
        <v>1.66</v>
      </c>
      <c r="T9">
        <v>18.27</v>
      </c>
      <c r="U9">
        <v>6.09</v>
      </c>
      <c r="V9">
        <v>6.08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148.97</v>
      </c>
      <c r="C10" s="75">
        <v>35.56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70.19</v>
      </c>
      <c r="J10">
        <v>148.66</v>
      </c>
      <c r="K10">
        <v>42.29</v>
      </c>
      <c r="L10">
        <v>0.81</v>
      </c>
      <c r="M10">
        <v>15.65</v>
      </c>
      <c r="N10" s="135">
        <v>0</v>
      </c>
      <c r="O10" s="135">
        <v>0</v>
      </c>
      <c r="P10" s="135">
        <v>0</v>
      </c>
      <c r="Q10">
        <v>1.03</v>
      </c>
      <c r="R10">
        <v>0</v>
      </c>
      <c r="S10">
        <v>1.66</v>
      </c>
      <c r="T10">
        <v>18.18</v>
      </c>
      <c r="U10">
        <v>6.06</v>
      </c>
      <c r="V10">
        <v>6.05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148.97</v>
      </c>
      <c r="C11" s="75">
        <v>35.56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70.19</v>
      </c>
      <c r="J11">
        <v>148.66</v>
      </c>
      <c r="K11">
        <v>42.29</v>
      </c>
      <c r="L11">
        <v>0.89</v>
      </c>
      <c r="M11">
        <v>14.19</v>
      </c>
      <c r="N11" s="135">
        <v>0</v>
      </c>
      <c r="O11" s="135">
        <v>0</v>
      </c>
      <c r="P11" s="135">
        <v>0</v>
      </c>
      <c r="Q11">
        <v>1.03</v>
      </c>
      <c r="R11">
        <v>0</v>
      </c>
      <c r="S11">
        <v>1.66</v>
      </c>
      <c r="T11">
        <v>18.16</v>
      </c>
      <c r="U11">
        <v>6.05</v>
      </c>
      <c r="V11">
        <v>6.05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148.97</v>
      </c>
      <c r="C12" s="75">
        <v>35.56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70.19</v>
      </c>
      <c r="J12">
        <v>148.66</v>
      </c>
      <c r="K12">
        <v>42.29</v>
      </c>
      <c r="L12">
        <v>0.89</v>
      </c>
      <c r="M12">
        <v>12.74</v>
      </c>
      <c r="N12" s="135">
        <v>0</v>
      </c>
      <c r="O12" s="135">
        <v>0</v>
      </c>
      <c r="P12" s="135">
        <v>0</v>
      </c>
      <c r="Q12">
        <v>1.03</v>
      </c>
      <c r="R12">
        <v>0</v>
      </c>
      <c r="S12">
        <v>1.66</v>
      </c>
      <c r="T12">
        <v>18.07</v>
      </c>
      <c r="U12">
        <v>6.02</v>
      </c>
      <c r="V12">
        <v>6.03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148.97</v>
      </c>
      <c r="C13" s="75">
        <v>35.56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70.19</v>
      </c>
      <c r="J13">
        <v>148.66</v>
      </c>
      <c r="K13">
        <v>42.29</v>
      </c>
      <c r="L13">
        <v>0.89</v>
      </c>
      <c r="M13">
        <v>12.06</v>
      </c>
      <c r="N13" s="135">
        <v>0</v>
      </c>
      <c r="O13" s="135">
        <v>0</v>
      </c>
      <c r="P13" s="135">
        <v>0</v>
      </c>
      <c r="Q13">
        <v>1.03</v>
      </c>
      <c r="R13">
        <v>0</v>
      </c>
      <c r="S13">
        <v>1.66</v>
      </c>
      <c r="T13">
        <v>17.79</v>
      </c>
      <c r="U13">
        <v>5.93</v>
      </c>
      <c r="V13">
        <v>5.92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148.97</v>
      </c>
      <c r="C14" s="75">
        <v>35.56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70.19</v>
      </c>
      <c r="J14">
        <v>148.66</v>
      </c>
      <c r="K14">
        <v>42.29</v>
      </c>
      <c r="L14">
        <v>0.89</v>
      </c>
      <c r="M14">
        <v>11.6</v>
      </c>
      <c r="N14" s="135">
        <v>0</v>
      </c>
      <c r="O14" s="135">
        <v>0</v>
      </c>
      <c r="P14" s="135">
        <v>0</v>
      </c>
      <c r="Q14">
        <v>1.03</v>
      </c>
      <c r="R14">
        <v>0</v>
      </c>
      <c r="S14">
        <v>1.66</v>
      </c>
      <c r="T14">
        <v>17.399999999999999</v>
      </c>
      <c r="U14">
        <v>5.8</v>
      </c>
      <c r="V14">
        <v>5.79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148.97</v>
      </c>
      <c r="C15" s="75">
        <v>35.56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70.19</v>
      </c>
      <c r="J15">
        <v>148.66</v>
      </c>
      <c r="K15">
        <v>42.29</v>
      </c>
      <c r="L15">
        <v>0.89</v>
      </c>
      <c r="M15">
        <v>11.31</v>
      </c>
      <c r="N15" s="135">
        <v>0</v>
      </c>
      <c r="O15" s="135">
        <v>0</v>
      </c>
      <c r="P15" s="135">
        <v>0</v>
      </c>
      <c r="Q15">
        <v>1.03</v>
      </c>
      <c r="R15">
        <v>0</v>
      </c>
      <c r="S15">
        <v>1.61</v>
      </c>
      <c r="T15">
        <v>17.23</v>
      </c>
      <c r="U15">
        <v>5.74</v>
      </c>
      <c r="V15">
        <v>5.74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148.97</v>
      </c>
      <c r="C16" s="75">
        <v>35.56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70.19</v>
      </c>
      <c r="J16">
        <v>148.66</v>
      </c>
      <c r="K16">
        <v>42.29</v>
      </c>
      <c r="L16">
        <v>0.89</v>
      </c>
      <c r="M16">
        <v>10.77</v>
      </c>
      <c r="N16" s="135">
        <v>0</v>
      </c>
      <c r="O16" s="135">
        <v>0</v>
      </c>
      <c r="P16" s="135">
        <v>0</v>
      </c>
      <c r="Q16">
        <v>1.03</v>
      </c>
      <c r="R16">
        <v>0</v>
      </c>
      <c r="S16">
        <v>1.61</v>
      </c>
      <c r="T16">
        <v>17.09</v>
      </c>
      <c r="U16">
        <v>5.7</v>
      </c>
      <c r="V16">
        <v>5.69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148.97</v>
      </c>
      <c r="C17" s="75">
        <v>35.56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70.19</v>
      </c>
      <c r="J17">
        <v>148.66</v>
      </c>
      <c r="K17">
        <v>42.29</v>
      </c>
      <c r="L17">
        <v>0.89</v>
      </c>
      <c r="M17">
        <v>10.67</v>
      </c>
      <c r="N17" s="135">
        <v>0</v>
      </c>
      <c r="O17" s="135">
        <v>0</v>
      </c>
      <c r="P17" s="135">
        <v>0</v>
      </c>
      <c r="Q17">
        <v>1.03</v>
      </c>
      <c r="R17">
        <v>0</v>
      </c>
      <c r="S17">
        <v>1.61</v>
      </c>
      <c r="T17">
        <v>17.43</v>
      </c>
      <c r="U17">
        <v>5.81</v>
      </c>
      <c r="V17">
        <v>5.8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148.97</v>
      </c>
      <c r="C18" s="75">
        <v>35.56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70.19</v>
      </c>
      <c r="J18">
        <v>148.66</v>
      </c>
      <c r="K18">
        <v>42.29</v>
      </c>
      <c r="L18">
        <v>0.89</v>
      </c>
      <c r="M18">
        <v>10.5</v>
      </c>
      <c r="N18" s="135">
        <v>0</v>
      </c>
      <c r="O18" s="135">
        <v>0</v>
      </c>
      <c r="P18" s="135">
        <v>0</v>
      </c>
      <c r="Q18">
        <v>1.03</v>
      </c>
      <c r="R18">
        <v>0</v>
      </c>
      <c r="S18">
        <v>1.61</v>
      </c>
      <c r="T18">
        <v>17.23</v>
      </c>
      <c r="U18">
        <v>5.74</v>
      </c>
      <c r="V18">
        <v>5.75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148.97</v>
      </c>
      <c r="C19" s="75">
        <v>35.56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70.19</v>
      </c>
      <c r="J19">
        <v>148.66</v>
      </c>
      <c r="K19">
        <v>42.29</v>
      </c>
      <c r="L19">
        <v>0.89</v>
      </c>
      <c r="M19">
        <v>10.28</v>
      </c>
      <c r="N19" s="135">
        <v>0</v>
      </c>
      <c r="O19" s="135">
        <v>0</v>
      </c>
      <c r="P19" s="135">
        <v>0</v>
      </c>
      <c r="Q19">
        <v>1.03</v>
      </c>
      <c r="R19">
        <v>0</v>
      </c>
      <c r="S19">
        <v>1.61</v>
      </c>
      <c r="T19">
        <v>17.62</v>
      </c>
      <c r="U19">
        <v>5.87</v>
      </c>
      <c r="V19">
        <v>5.88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148.97</v>
      </c>
      <c r="C20" s="75">
        <v>35.56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66.040000000000006</v>
      </c>
      <c r="J20">
        <v>148.66</v>
      </c>
      <c r="K20">
        <v>42.29</v>
      </c>
      <c r="L20">
        <v>0.89</v>
      </c>
      <c r="M20">
        <v>10.01</v>
      </c>
      <c r="N20" s="135">
        <v>0</v>
      </c>
      <c r="O20" s="135">
        <v>0</v>
      </c>
      <c r="P20" s="135">
        <v>0</v>
      </c>
      <c r="Q20">
        <v>1.03</v>
      </c>
      <c r="R20">
        <v>0</v>
      </c>
      <c r="S20">
        <v>1.61</v>
      </c>
      <c r="T20">
        <v>18.22</v>
      </c>
      <c r="U20">
        <v>6.07</v>
      </c>
      <c r="V20">
        <v>6.07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183.31</v>
      </c>
      <c r="C21" s="75">
        <v>35.56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66.040000000000006</v>
      </c>
      <c r="J21">
        <v>148.66</v>
      </c>
      <c r="K21">
        <v>42.29</v>
      </c>
      <c r="L21">
        <v>0.89</v>
      </c>
      <c r="M21">
        <v>9.16</v>
      </c>
      <c r="N21" s="135">
        <v>0</v>
      </c>
      <c r="O21" s="135">
        <v>0</v>
      </c>
      <c r="P21" s="135">
        <v>0</v>
      </c>
      <c r="Q21">
        <v>1.03</v>
      </c>
      <c r="R21">
        <v>0</v>
      </c>
      <c r="S21">
        <v>1.61</v>
      </c>
      <c r="T21">
        <v>18.47</v>
      </c>
      <c r="U21">
        <v>6.16</v>
      </c>
      <c r="V21">
        <v>6.15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183.31</v>
      </c>
      <c r="C22" s="75">
        <v>35.56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66.040000000000006</v>
      </c>
      <c r="J22">
        <v>148.66</v>
      </c>
      <c r="K22">
        <v>42.29</v>
      </c>
      <c r="L22">
        <v>0.89</v>
      </c>
      <c r="M22">
        <v>9.1300000000000008</v>
      </c>
      <c r="N22" s="135">
        <v>0</v>
      </c>
      <c r="O22" s="135">
        <v>0</v>
      </c>
      <c r="P22" s="135">
        <v>0</v>
      </c>
      <c r="Q22">
        <v>1.03</v>
      </c>
      <c r="R22">
        <v>0</v>
      </c>
      <c r="S22">
        <v>1.61</v>
      </c>
      <c r="T22">
        <v>18.88</v>
      </c>
      <c r="U22">
        <v>6.29</v>
      </c>
      <c r="V22">
        <v>6.3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183.31</v>
      </c>
      <c r="C23" s="75">
        <v>35.56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66.040000000000006</v>
      </c>
      <c r="J23">
        <v>148.66</v>
      </c>
      <c r="K23">
        <v>42.29</v>
      </c>
      <c r="L23">
        <v>0.89</v>
      </c>
      <c r="M23">
        <v>10.19</v>
      </c>
      <c r="N23" s="135">
        <v>0</v>
      </c>
      <c r="O23" s="135">
        <v>0</v>
      </c>
      <c r="P23" s="135">
        <v>0</v>
      </c>
      <c r="Q23">
        <v>1.03</v>
      </c>
      <c r="R23">
        <v>0</v>
      </c>
      <c r="S23">
        <v>1.61</v>
      </c>
      <c r="T23">
        <v>19.68</v>
      </c>
      <c r="U23">
        <v>6.56</v>
      </c>
      <c r="V23">
        <v>6.55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183.31</v>
      </c>
      <c r="C24" s="75">
        <v>35.56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66.040000000000006</v>
      </c>
      <c r="J24">
        <v>148.66</v>
      </c>
      <c r="K24">
        <v>42.29</v>
      </c>
      <c r="L24">
        <v>0.89</v>
      </c>
      <c r="M24">
        <v>10.25</v>
      </c>
      <c r="N24" s="135">
        <v>0</v>
      </c>
      <c r="O24" s="135">
        <v>0</v>
      </c>
      <c r="P24" s="135">
        <v>0</v>
      </c>
      <c r="Q24">
        <v>1.03</v>
      </c>
      <c r="R24">
        <v>0</v>
      </c>
      <c r="S24">
        <v>1.61</v>
      </c>
      <c r="T24">
        <v>20.05</v>
      </c>
      <c r="U24">
        <v>6.68</v>
      </c>
      <c r="V24">
        <v>6.69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183.31</v>
      </c>
      <c r="C25" s="75">
        <v>35.56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66.040000000000006</v>
      </c>
      <c r="J25">
        <v>148.66</v>
      </c>
      <c r="K25">
        <v>42.29</v>
      </c>
      <c r="L25">
        <v>0.89</v>
      </c>
      <c r="M25">
        <v>10.38</v>
      </c>
      <c r="N25" s="135">
        <v>0</v>
      </c>
      <c r="O25" s="135">
        <v>0</v>
      </c>
      <c r="P25" s="135">
        <v>0</v>
      </c>
      <c r="Q25">
        <v>1.03</v>
      </c>
      <c r="R25">
        <v>0</v>
      </c>
      <c r="S25">
        <v>1.61</v>
      </c>
      <c r="T25">
        <v>20.73</v>
      </c>
      <c r="U25">
        <v>6.91</v>
      </c>
      <c r="V25">
        <v>6.9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183.31</v>
      </c>
      <c r="C26" s="75">
        <v>35.56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66.040000000000006</v>
      </c>
      <c r="J26">
        <v>148.66</v>
      </c>
      <c r="K26">
        <v>42.29</v>
      </c>
      <c r="L26">
        <v>0.89</v>
      </c>
      <c r="M26">
        <v>10.47</v>
      </c>
      <c r="N26" s="135">
        <v>0</v>
      </c>
      <c r="O26" s="135">
        <v>0</v>
      </c>
      <c r="P26" s="135">
        <v>0</v>
      </c>
      <c r="Q26">
        <v>1.03</v>
      </c>
      <c r="R26">
        <v>0</v>
      </c>
      <c r="S26">
        <v>1.61</v>
      </c>
      <c r="T26">
        <v>21.12</v>
      </c>
      <c r="U26">
        <v>7.04</v>
      </c>
      <c r="V26">
        <v>7.04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243.16</v>
      </c>
      <c r="C27" s="75">
        <v>64.11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66.040000000000006</v>
      </c>
      <c r="J27">
        <v>192.22</v>
      </c>
      <c r="K27">
        <v>67.28</v>
      </c>
      <c r="L27">
        <v>0.81</v>
      </c>
      <c r="M27">
        <v>10.69</v>
      </c>
      <c r="N27" s="135">
        <v>0</v>
      </c>
      <c r="O27" s="135">
        <v>0</v>
      </c>
      <c r="P27" s="135">
        <v>0</v>
      </c>
      <c r="Q27">
        <v>1.07</v>
      </c>
      <c r="R27">
        <v>0</v>
      </c>
      <c r="S27">
        <v>1.61</v>
      </c>
      <c r="T27">
        <v>20.81</v>
      </c>
      <c r="U27">
        <v>6.94</v>
      </c>
      <c r="V27">
        <v>6.92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258.3</v>
      </c>
      <c r="C28" s="75">
        <v>73.040000000000006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66.040000000000006</v>
      </c>
      <c r="J28">
        <v>240.28</v>
      </c>
      <c r="K28">
        <v>71.12</v>
      </c>
      <c r="L28">
        <v>0.81</v>
      </c>
      <c r="M28">
        <v>10.89</v>
      </c>
      <c r="N28" s="135">
        <v>0</v>
      </c>
      <c r="O28" s="135">
        <v>0</v>
      </c>
      <c r="P28" s="135">
        <v>0</v>
      </c>
      <c r="Q28">
        <v>1.07</v>
      </c>
      <c r="R28">
        <v>0</v>
      </c>
      <c r="S28">
        <v>1.61</v>
      </c>
      <c r="T28">
        <v>20.65</v>
      </c>
      <c r="U28">
        <v>6.88</v>
      </c>
      <c r="V28">
        <v>6.88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258.3</v>
      </c>
      <c r="C29" s="75">
        <v>73.040000000000006</v>
      </c>
      <c r="D29" s="135">
        <f t="shared" si="0"/>
        <v>0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66.040000000000006</v>
      </c>
      <c r="J29">
        <v>270.31</v>
      </c>
      <c r="K29">
        <v>100.67</v>
      </c>
      <c r="L29">
        <v>0.81</v>
      </c>
      <c r="M29">
        <v>12.23</v>
      </c>
      <c r="N29" s="135">
        <v>0</v>
      </c>
      <c r="O29" s="135">
        <v>0</v>
      </c>
      <c r="P29" s="135">
        <v>0</v>
      </c>
      <c r="Q29">
        <v>1.07</v>
      </c>
      <c r="R29">
        <v>0</v>
      </c>
      <c r="S29">
        <v>1.61</v>
      </c>
      <c r="T29">
        <v>20.28</v>
      </c>
      <c r="U29">
        <v>6.76</v>
      </c>
      <c r="V29">
        <v>6.76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258.3</v>
      </c>
      <c r="C30" s="75">
        <v>73.040000000000006</v>
      </c>
      <c r="D30" s="135">
        <f t="shared" si="0"/>
        <v>7.37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66.040000000000006</v>
      </c>
      <c r="J30">
        <v>270.31</v>
      </c>
      <c r="K30">
        <v>100.67</v>
      </c>
      <c r="L30">
        <v>0.81</v>
      </c>
      <c r="M30">
        <v>12.29</v>
      </c>
      <c r="N30" s="135">
        <v>0.57999999999999996</v>
      </c>
      <c r="O30" s="135">
        <v>6</v>
      </c>
      <c r="P30" s="135">
        <v>0.79</v>
      </c>
      <c r="Q30">
        <v>1.07</v>
      </c>
      <c r="R30">
        <v>0</v>
      </c>
      <c r="S30">
        <v>1.61</v>
      </c>
      <c r="T30">
        <v>19.79</v>
      </c>
      <c r="U30">
        <v>6.6</v>
      </c>
      <c r="V30">
        <v>6.59</v>
      </c>
      <c r="W30">
        <v>0</v>
      </c>
      <c r="X30">
        <v>0</v>
      </c>
      <c r="Y30">
        <v>0.1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258.3</v>
      </c>
      <c r="C31" s="75">
        <v>57.36</v>
      </c>
      <c r="D31" s="135">
        <f t="shared" si="0"/>
        <v>23.939999999999998</v>
      </c>
      <c r="E31" s="75"/>
      <c r="F31" s="78">
        <v>0.24</v>
      </c>
      <c r="G31" s="78">
        <v>0.24</v>
      </c>
      <c r="H31" s="78">
        <v>0.25</v>
      </c>
      <c r="I31">
        <v>66.040000000000006</v>
      </c>
      <c r="J31">
        <v>270.31</v>
      </c>
      <c r="K31">
        <v>100.67</v>
      </c>
      <c r="L31">
        <v>0.81</v>
      </c>
      <c r="M31">
        <v>12.36</v>
      </c>
      <c r="N31" s="135">
        <v>5.62</v>
      </c>
      <c r="O31" s="135">
        <v>13.01</v>
      </c>
      <c r="P31" s="135">
        <v>5.31</v>
      </c>
      <c r="Q31">
        <v>1.07</v>
      </c>
      <c r="R31">
        <v>0.56000000000000005</v>
      </c>
      <c r="S31">
        <v>1.57</v>
      </c>
      <c r="T31">
        <v>18.91</v>
      </c>
      <c r="U31">
        <v>6.3</v>
      </c>
      <c r="V31">
        <v>6.31</v>
      </c>
      <c r="W31">
        <v>0</v>
      </c>
      <c r="X31">
        <v>0</v>
      </c>
      <c r="Y31">
        <v>0.23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258.3</v>
      </c>
      <c r="C32" s="75">
        <v>73.040000000000006</v>
      </c>
      <c r="D32" s="135">
        <f t="shared" si="0"/>
        <v>47.05</v>
      </c>
      <c r="E32" s="75"/>
      <c r="F32" s="78">
        <v>0.51</v>
      </c>
      <c r="G32" s="78">
        <v>0.51</v>
      </c>
      <c r="H32" s="78">
        <v>0.52</v>
      </c>
      <c r="I32">
        <v>116.72</v>
      </c>
      <c r="J32">
        <v>270.31</v>
      </c>
      <c r="K32">
        <v>100.67</v>
      </c>
      <c r="L32">
        <v>0.81</v>
      </c>
      <c r="M32">
        <v>12.45</v>
      </c>
      <c r="N32" s="135">
        <v>15.15</v>
      </c>
      <c r="O32" s="135">
        <v>18.579999999999998</v>
      </c>
      <c r="P32" s="135">
        <v>13.32</v>
      </c>
      <c r="Q32">
        <v>1.07</v>
      </c>
      <c r="R32">
        <v>5.93</v>
      </c>
      <c r="S32">
        <v>1.57</v>
      </c>
      <c r="T32">
        <v>18.28</v>
      </c>
      <c r="U32">
        <v>6.09</v>
      </c>
      <c r="V32">
        <v>6.1</v>
      </c>
      <c r="W32">
        <v>0</v>
      </c>
      <c r="X32">
        <v>0</v>
      </c>
      <c r="Y32">
        <v>1.05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258.3</v>
      </c>
      <c r="C33" s="75">
        <v>73.040000000000006</v>
      </c>
      <c r="D33" s="135">
        <f t="shared" si="0"/>
        <v>80.95</v>
      </c>
      <c r="E33" s="75"/>
      <c r="F33" s="78">
        <v>0.83</v>
      </c>
      <c r="G33" s="78">
        <v>0.83</v>
      </c>
      <c r="H33" s="78">
        <v>0.86</v>
      </c>
      <c r="I33">
        <v>116.72</v>
      </c>
      <c r="J33">
        <v>270.31</v>
      </c>
      <c r="K33">
        <v>100.67</v>
      </c>
      <c r="L33">
        <v>0.81</v>
      </c>
      <c r="M33">
        <v>12.59</v>
      </c>
      <c r="N33" s="135">
        <v>28.94</v>
      </c>
      <c r="O33" s="135">
        <v>28.94</v>
      </c>
      <c r="P33" s="135">
        <v>23.07</v>
      </c>
      <c r="Q33">
        <v>1.07</v>
      </c>
      <c r="R33">
        <v>14.66</v>
      </c>
      <c r="S33">
        <v>1.57</v>
      </c>
      <c r="T33">
        <v>17.63</v>
      </c>
      <c r="U33">
        <v>5.88</v>
      </c>
      <c r="V33">
        <v>5.86</v>
      </c>
      <c r="W33">
        <v>2.5299999999999998</v>
      </c>
      <c r="X33">
        <v>0.51</v>
      </c>
      <c r="Y33">
        <v>3.01</v>
      </c>
      <c r="Z33">
        <v>6.5</v>
      </c>
      <c r="AA33">
        <v>0.83</v>
      </c>
      <c r="AB33">
        <v>0.42</v>
      </c>
    </row>
    <row r="34" spans="1:28">
      <c r="A34" t="s">
        <v>76</v>
      </c>
      <c r="B34" s="75">
        <v>258.3</v>
      </c>
      <c r="C34" s="75">
        <v>73.040000000000006</v>
      </c>
      <c r="D34" s="135">
        <f t="shared" si="0"/>
        <v>80.95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116.72</v>
      </c>
      <c r="J34">
        <v>270.31</v>
      </c>
      <c r="K34">
        <v>100.67</v>
      </c>
      <c r="L34">
        <v>0.81</v>
      </c>
      <c r="M34">
        <v>12.78</v>
      </c>
      <c r="N34" s="135">
        <v>26.98</v>
      </c>
      <c r="O34" s="135">
        <v>26.98</v>
      </c>
      <c r="P34" s="135">
        <v>26.99</v>
      </c>
      <c r="Q34">
        <v>1.07</v>
      </c>
      <c r="R34">
        <v>24.07</v>
      </c>
      <c r="S34">
        <v>1.57</v>
      </c>
      <c r="T34">
        <v>17.18</v>
      </c>
      <c r="U34">
        <v>5.73</v>
      </c>
      <c r="V34">
        <v>5.72</v>
      </c>
      <c r="W34">
        <v>11.59</v>
      </c>
      <c r="X34">
        <v>2.3199999999999998</v>
      </c>
      <c r="Y34">
        <v>6.35</v>
      </c>
      <c r="Z34">
        <v>6.5</v>
      </c>
      <c r="AA34">
        <v>3.1</v>
      </c>
      <c r="AB34">
        <v>1.55</v>
      </c>
    </row>
    <row r="35" spans="1:28">
      <c r="A35" t="s">
        <v>77</v>
      </c>
      <c r="B35" s="75">
        <v>258.3</v>
      </c>
      <c r="C35" s="75">
        <v>73.040000000000006</v>
      </c>
      <c r="D35" s="135">
        <f t="shared" si="0"/>
        <v>81.449999999999989</v>
      </c>
      <c r="E35" s="75"/>
      <c r="F35" s="78">
        <v>1.34</v>
      </c>
      <c r="G35" s="78">
        <v>1.34</v>
      </c>
      <c r="H35" s="78">
        <v>1.37</v>
      </c>
      <c r="I35">
        <v>116.72</v>
      </c>
      <c r="J35">
        <v>270.31</v>
      </c>
      <c r="K35">
        <v>100.67</v>
      </c>
      <c r="L35">
        <v>0.81</v>
      </c>
      <c r="M35">
        <v>16.12</v>
      </c>
      <c r="N35" s="135">
        <v>27.15</v>
      </c>
      <c r="O35" s="135">
        <v>27.15</v>
      </c>
      <c r="P35" s="135">
        <v>27.15</v>
      </c>
      <c r="Q35">
        <v>1.07</v>
      </c>
      <c r="R35">
        <v>33.9</v>
      </c>
      <c r="S35">
        <v>1.57</v>
      </c>
      <c r="T35">
        <v>16.02</v>
      </c>
      <c r="U35">
        <v>5.34</v>
      </c>
      <c r="V35">
        <v>5.34</v>
      </c>
      <c r="W35">
        <v>28.38</v>
      </c>
      <c r="X35">
        <v>5.68</v>
      </c>
      <c r="Y35">
        <v>10.55</v>
      </c>
      <c r="Z35">
        <v>9.44</v>
      </c>
      <c r="AA35">
        <v>5.98</v>
      </c>
      <c r="AB35">
        <v>2.99</v>
      </c>
    </row>
    <row r="36" spans="1:28">
      <c r="A36" t="s">
        <v>78</v>
      </c>
      <c r="B36" s="75">
        <v>258.3</v>
      </c>
      <c r="C36" s="75">
        <v>73.040000000000006</v>
      </c>
      <c r="D36" s="135">
        <f t="shared" si="0"/>
        <v>81.449999999999989</v>
      </c>
      <c r="E36" s="75"/>
      <c r="F36" s="78">
        <v>1.68</v>
      </c>
      <c r="G36" s="78">
        <v>1.68</v>
      </c>
      <c r="H36" s="78">
        <v>1.73</v>
      </c>
      <c r="I36">
        <v>116.72</v>
      </c>
      <c r="J36">
        <v>270.31</v>
      </c>
      <c r="K36">
        <v>100.67</v>
      </c>
      <c r="L36">
        <v>0.81</v>
      </c>
      <c r="M36">
        <v>16.760000000000002</v>
      </c>
      <c r="N36" s="135">
        <v>27.15</v>
      </c>
      <c r="O36" s="135">
        <v>27.15</v>
      </c>
      <c r="P36" s="135">
        <v>27.15</v>
      </c>
      <c r="Q36">
        <v>1.07</v>
      </c>
      <c r="R36">
        <v>44.38</v>
      </c>
      <c r="S36">
        <v>1.57</v>
      </c>
      <c r="T36">
        <v>15.36</v>
      </c>
      <c r="U36">
        <v>5.12</v>
      </c>
      <c r="V36">
        <v>5.1100000000000003</v>
      </c>
      <c r="W36">
        <v>53.72</v>
      </c>
      <c r="X36">
        <v>10.74</v>
      </c>
      <c r="Y36">
        <v>15.02</v>
      </c>
      <c r="Z36">
        <v>13.89</v>
      </c>
      <c r="AA36">
        <v>8.9</v>
      </c>
      <c r="AB36">
        <v>4.45</v>
      </c>
    </row>
    <row r="37" spans="1:28">
      <c r="A37" t="s">
        <v>79</v>
      </c>
      <c r="B37" s="75">
        <v>258.3</v>
      </c>
      <c r="C37" s="75">
        <v>73.040000000000006</v>
      </c>
      <c r="D37" s="135">
        <f t="shared" si="0"/>
        <v>81.449999999999989</v>
      </c>
      <c r="E37" s="75"/>
      <c r="F37" s="78">
        <v>3.04</v>
      </c>
      <c r="G37" s="78">
        <v>3.04</v>
      </c>
      <c r="H37" s="78">
        <v>3.11</v>
      </c>
      <c r="I37">
        <v>116.72</v>
      </c>
      <c r="J37">
        <v>270.31</v>
      </c>
      <c r="K37">
        <v>100.67</v>
      </c>
      <c r="L37">
        <v>0.81</v>
      </c>
      <c r="M37">
        <v>16.66</v>
      </c>
      <c r="N37" s="135">
        <v>27.15</v>
      </c>
      <c r="O37" s="135">
        <v>27.15</v>
      </c>
      <c r="P37" s="135">
        <v>27.15</v>
      </c>
      <c r="Q37">
        <v>1.07</v>
      </c>
      <c r="R37">
        <v>55.82</v>
      </c>
      <c r="S37">
        <v>1.57</v>
      </c>
      <c r="T37">
        <v>14.45</v>
      </c>
      <c r="U37">
        <v>4.82</v>
      </c>
      <c r="V37">
        <v>4.8099999999999996</v>
      </c>
      <c r="W37">
        <v>77.290000000000006</v>
      </c>
      <c r="X37">
        <v>15.46</v>
      </c>
      <c r="Y37">
        <v>19.32</v>
      </c>
      <c r="Z37">
        <v>17.920000000000002</v>
      </c>
      <c r="AA37">
        <v>11.95</v>
      </c>
      <c r="AB37">
        <v>5.98</v>
      </c>
    </row>
    <row r="38" spans="1:28">
      <c r="A38" t="s">
        <v>80</v>
      </c>
      <c r="B38" s="75">
        <v>258.3</v>
      </c>
      <c r="C38" s="75">
        <v>73.040000000000006</v>
      </c>
      <c r="D38" s="135">
        <f t="shared" si="0"/>
        <v>81.449999999999989</v>
      </c>
      <c r="E38" s="75"/>
      <c r="F38" s="78">
        <v>4.49</v>
      </c>
      <c r="G38" s="78">
        <v>4.49</v>
      </c>
      <c r="H38" s="78">
        <v>4.59</v>
      </c>
      <c r="I38">
        <v>116.72</v>
      </c>
      <c r="J38">
        <v>270.31</v>
      </c>
      <c r="K38">
        <v>100.67</v>
      </c>
      <c r="L38">
        <v>0.81</v>
      </c>
      <c r="M38">
        <v>16.93</v>
      </c>
      <c r="N38" s="135">
        <v>27.15</v>
      </c>
      <c r="O38" s="135">
        <v>27.15</v>
      </c>
      <c r="P38" s="135">
        <v>27.15</v>
      </c>
      <c r="Q38">
        <v>1.07</v>
      </c>
      <c r="R38">
        <v>67.540000000000006</v>
      </c>
      <c r="S38">
        <v>1.57</v>
      </c>
      <c r="T38">
        <v>13.7</v>
      </c>
      <c r="U38">
        <v>4.57</v>
      </c>
      <c r="V38">
        <v>4.55</v>
      </c>
      <c r="W38">
        <v>99.71</v>
      </c>
      <c r="X38">
        <v>19.940000000000001</v>
      </c>
      <c r="Y38">
        <v>23.37</v>
      </c>
      <c r="Z38">
        <v>22.13</v>
      </c>
      <c r="AA38">
        <v>15.21</v>
      </c>
      <c r="AB38">
        <v>7.61</v>
      </c>
    </row>
    <row r="39" spans="1:28">
      <c r="A39" t="s">
        <v>81</v>
      </c>
      <c r="B39" s="75">
        <v>258.3</v>
      </c>
      <c r="C39" s="75">
        <v>73.040000000000006</v>
      </c>
      <c r="D39" s="135">
        <f t="shared" si="0"/>
        <v>81.449999999999989</v>
      </c>
      <c r="E39" s="75"/>
      <c r="F39" s="78">
        <v>7.16</v>
      </c>
      <c r="G39" s="78">
        <v>7.16</v>
      </c>
      <c r="H39" s="78">
        <v>7.34</v>
      </c>
      <c r="I39">
        <v>84.9</v>
      </c>
      <c r="J39">
        <v>270.31</v>
      </c>
      <c r="K39">
        <v>100.67</v>
      </c>
      <c r="L39">
        <v>0.85</v>
      </c>
      <c r="M39">
        <v>10.130000000000001</v>
      </c>
      <c r="N39" s="135">
        <v>27.15</v>
      </c>
      <c r="O39" s="135">
        <v>27.15</v>
      </c>
      <c r="P39" s="135">
        <v>27.15</v>
      </c>
      <c r="Q39">
        <v>0.99</v>
      </c>
      <c r="R39">
        <v>77.099999999999994</v>
      </c>
      <c r="S39">
        <v>1.57</v>
      </c>
      <c r="T39">
        <v>12.25</v>
      </c>
      <c r="U39">
        <v>4.08</v>
      </c>
      <c r="V39">
        <v>4.08</v>
      </c>
      <c r="W39">
        <v>121.33</v>
      </c>
      <c r="X39">
        <v>24.27</v>
      </c>
      <c r="Y39">
        <v>27.19</v>
      </c>
      <c r="Z39">
        <v>26.48</v>
      </c>
      <c r="AA39">
        <v>18.579999999999998</v>
      </c>
      <c r="AB39">
        <v>9.2899999999999991</v>
      </c>
    </row>
    <row r="40" spans="1:28">
      <c r="A40" t="s">
        <v>82</v>
      </c>
      <c r="B40" s="75">
        <v>258.3</v>
      </c>
      <c r="C40" s="75">
        <v>73.040000000000006</v>
      </c>
      <c r="D40" s="135">
        <f t="shared" si="0"/>
        <v>81.449999999999989</v>
      </c>
      <c r="E40" s="75"/>
      <c r="F40" s="78">
        <v>8.7100000000000009</v>
      </c>
      <c r="G40" s="78">
        <v>8.7100000000000009</v>
      </c>
      <c r="H40" s="78">
        <v>8.93</v>
      </c>
      <c r="I40">
        <v>116.72</v>
      </c>
      <c r="J40">
        <v>270.31</v>
      </c>
      <c r="K40">
        <v>100.67</v>
      </c>
      <c r="L40">
        <v>0.85</v>
      </c>
      <c r="M40">
        <v>10.29</v>
      </c>
      <c r="N40" s="135">
        <v>27.15</v>
      </c>
      <c r="O40" s="135">
        <v>27.15</v>
      </c>
      <c r="P40" s="135">
        <v>27.15</v>
      </c>
      <c r="Q40">
        <v>0.99</v>
      </c>
      <c r="R40">
        <v>85.65</v>
      </c>
      <c r="S40">
        <v>1.57</v>
      </c>
      <c r="T40">
        <v>11.05</v>
      </c>
      <c r="U40">
        <v>3.68</v>
      </c>
      <c r="V40">
        <v>3.69</v>
      </c>
      <c r="W40">
        <v>141.69</v>
      </c>
      <c r="X40">
        <v>28.34</v>
      </c>
      <c r="Y40">
        <v>30.79</v>
      </c>
      <c r="Z40">
        <v>30.9</v>
      </c>
      <c r="AA40">
        <v>21.92</v>
      </c>
      <c r="AB40">
        <v>10.96</v>
      </c>
    </row>
    <row r="41" spans="1:28">
      <c r="A41" t="s">
        <v>83</v>
      </c>
      <c r="B41" s="75">
        <v>258.3</v>
      </c>
      <c r="C41" s="75">
        <v>73.040000000000006</v>
      </c>
      <c r="D41" s="135">
        <f t="shared" si="0"/>
        <v>81.449999999999989</v>
      </c>
      <c r="E41" s="75"/>
      <c r="F41" s="78">
        <v>9.9700000000000006</v>
      </c>
      <c r="G41" s="78">
        <v>9.9700000000000006</v>
      </c>
      <c r="H41" s="78">
        <v>10.220000000000001</v>
      </c>
      <c r="I41">
        <v>116.72</v>
      </c>
      <c r="J41">
        <v>270.31</v>
      </c>
      <c r="K41">
        <v>100.67</v>
      </c>
      <c r="L41">
        <v>0.85</v>
      </c>
      <c r="M41">
        <v>10.65</v>
      </c>
      <c r="N41" s="135">
        <v>27.15</v>
      </c>
      <c r="O41" s="135">
        <v>27.15</v>
      </c>
      <c r="P41" s="135">
        <v>27.15</v>
      </c>
      <c r="Q41">
        <v>0.99</v>
      </c>
      <c r="R41">
        <v>95.18</v>
      </c>
      <c r="S41">
        <v>1.57</v>
      </c>
      <c r="T41">
        <v>14.47</v>
      </c>
      <c r="U41">
        <v>4.82</v>
      </c>
      <c r="V41">
        <v>4.83</v>
      </c>
      <c r="W41">
        <v>160.4</v>
      </c>
      <c r="X41">
        <v>32.08</v>
      </c>
      <c r="Y41">
        <v>34.29</v>
      </c>
      <c r="Z41">
        <v>34.51</v>
      </c>
      <c r="AA41">
        <v>25.14</v>
      </c>
      <c r="AB41">
        <v>12.58</v>
      </c>
    </row>
    <row r="42" spans="1:28">
      <c r="A42" t="s">
        <v>84</v>
      </c>
      <c r="B42" s="75">
        <v>258.3</v>
      </c>
      <c r="C42" s="75">
        <v>73.040000000000006</v>
      </c>
      <c r="D42" s="135">
        <f t="shared" si="0"/>
        <v>81.449999999999989</v>
      </c>
      <c r="E42" s="75"/>
      <c r="F42" s="78">
        <v>11.09</v>
      </c>
      <c r="G42" s="78">
        <v>11.09</v>
      </c>
      <c r="H42" s="78">
        <v>11.37</v>
      </c>
      <c r="I42">
        <v>116.72</v>
      </c>
      <c r="J42">
        <v>270.31</v>
      </c>
      <c r="K42">
        <v>100.67</v>
      </c>
      <c r="L42">
        <v>0.85</v>
      </c>
      <c r="M42">
        <v>10.91</v>
      </c>
      <c r="N42" s="135">
        <v>27.15</v>
      </c>
      <c r="O42" s="135">
        <v>27.15</v>
      </c>
      <c r="P42" s="135">
        <v>27.15</v>
      </c>
      <c r="Q42">
        <v>0.99</v>
      </c>
      <c r="R42">
        <v>103.73</v>
      </c>
      <c r="S42">
        <v>1.57</v>
      </c>
      <c r="T42">
        <v>14.43</v>
      </c>
      <c r="U42">
        <v>4.8099999999999996</v>
      </c>
      <c r="V42">
        <v>4.8</v>
      </c>
      <c r="W42">
        <v>177.52</v>
      </c>
      <c r="X42">
        <v>35.5</v>
      </c>
      <c r="Y42">
        <v>37.5</v>
      </c>
      <c r="Z42">
        <v>36.46</v>
      </c>
      <c r="AA42">
        <v>28.25</v>
      </c>
      <c r="AB42">
        <v>14.13</v>
      </c>
    </row>
    <row r="43" spans="1:28">
      <c r="A43" t="s">
        <v>85</v>
      </c>
      <c r="B43" s="75">
        <v>258.3</v>
      </c>
      <c r="C43" s="75">
        <v>73.040000000000006</v>
      </c>
      <c r="D43" s="135">
        <f t="shared" si="0"/>
        <v>81.449999999999989</v>
      </c>
      <c r="E43" s="75"/>
      <c r="F43" s="78">
        <v>12.1</v>
      </c>
      <c r="G43" s="78">
        <v>12.1</v>
      </c>
      <c r="H43" s="78">
        <v>12.41</v>
      </c>
      <c r="I43">
        <v>116.72</v>
      </c>
      <c r="J43">
        <v>270.31</v>
      </c>
      <c r="K43">
        <v>100.67</v>
      </c>
      <c r="L43">
        <v>0.85</v>
      </c>
      <c r="M43">
        <v>10.5</v>
      </c>
      <c r="N43" s="135">
        <v>27.15</v>
      </c>
      <c r="O43" s="135">
        <v>27.15</v>
      </c>
      <c r="P43" s="135">
        <v>27.15</v>
      </c>
      <c r="Q43">
        <v>0.99</v>
      </c>
      <c r="R43">
        <v>110.71</v>
      </c>
      <c r="S43">
        <v>1.61</v>
      </c>
      <c r="T43">
        <v>14.37</v>
      </c>
      <c r="U43">
        <v>4.79</v>
      </c>
      <c r="V43">
        <v>4.79</v>
      </c>
      <c r="W43">
        <v>193.17</v>
      </c>
      <c r="X43">
        <v>38.630000000000003</v>
      </c>
      <c r="Y43">
        <v>40.98</v>
      </c>
      <c r="Z43">
        <v>38.450000000000003</v>
      </c>
      <c r="AA43">
        <v>31.18</v>
      </c>
      <c r="AB43">
        <v>15.6</v>
      </c>
    </row>
    <row r="44" spans="1:28">
      <c r="A44" t="s">
        <v>86</v>
      </c>
      <c r="B44" s="75">
        <v>258.3</v>
      </c>
      <c r="C44" s="75">
        <v>73.040000000000006</v>
      </c>
      <c r="D44" s="135">
        <f t="shared" si="0"/>
        <v>81.449999999999989</v>
      </c>
      <c r="E44" s="75"/>
      <c r="F44" s="78">
        <v>12.99</v>
      </c>
      <c r="G44" s="78">
        <v>12.99</v>
      </c>
      <c r="H44" s="78">
        <v>13.31</v>
      </c>
      <c r="I44">
        <v>116.72</v>
      </c>
      <c r="J44">
        <v>270.31</v>
      </c>
      <c r="K44">
        <v>100.67</v>
      </c>
      <c r="L44">
        <v>0.85</v>
      </c>
      <c r="M44">
        <v>10.55</v>
      </c>
      <c r="N44" s="135">
        <v>27.15</v>
      </c>
      <c r="O44" s="135">
        <v>27.15</v>
      </c>
      <c r="P44" s="135">
        <v>27.15</v>
      </c>
      <c r="Q44">
        <v>0.99</v>
      </c>
      <c r="R44">
        <v>117.05</v>
      </c>
      <c r="S44">
        <v>1.61</v>
      </c>
      <c r="T44">
        <v>14.36</v>
      </c>
      <c r="U44">
        <v>4.79</v>
      </c>
      <c r="V44">
        <v>4.7699999999999996</v>
      </c>
      <c r="W44">
        <v>207.28</v>
      </c>
      <c r="X44">
        <v>41.46</v>
      </c>
      <c r="Y44">
        <v>44.35</v>
      </c>
      <c r="Z44">
        <v>40.22</v>
      </c>
      <c r="AA44">
        <v>33.33</v>
      </c>
      <c r="AB44">
        <v>16.670000000000002</v>
      </c>
    </row>
    <row r="45" spans="1:28">
      <c r="A45" t="s">
        <v>87</v>
      </c>
      <c r="B45" s="75">
        <v>258.3</v>
      </c>
      <c r="C45" s="75">
        <v>73.040000000000006</v>
      </c>
      <c r="D45" s="135">
        <f t="shared" si="0"/>
        <v>81.449999999999989</v>
      </c>
      <c r="E45" s="75"/>
      <c r="F45" s="78">
        <v>13.78</v>
      </c>
      <c r="G45" s="78">
        <v>13.78</v>
      </c>
      <c r="H45" s="78">
        <v>14.12</v>
      </c>
      <c r="I45">
        <v>116.72</v>
      </c>
      <c r="J45">
        <v>270.31</v>
      </c>
      <c r="K45">
        <v>100.67</v>
      </c>
      <c r="L45">
        <v>0.81</v>
      </c>
      <c r="M45">
        <v>10.66</v>
      </c>
      <c r="N45" s="135">
        <v>27.15</v>
      </c>
      <c r="O45" s="135">
        <v>27.15</v>
      </c>
      <c r="P45" s="135">
        <v>27.15</v>
      </c>
      <c r="Q45">
        <v>1.03</v>
      </c>
      <c r="R45">
        <v>130.79</v>
      </c>
      <c r="S45">
        <v>1.61</v>
      </c>
      <c r="T45">
        <v>14.22</v>
      </c>
      <c r="U45">
        <v>4.74</v>
      </c>
      <c r="V45">
        <v>4.74</v>
      </c>
      <c r="W45">
        <v>220.59</v>
      </c>
      <c r="X45">
        <v>44.12</v>
      </c>
      <c r="Y45">
        <v>47.49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258.3</v>
      </c>
      <c r="C46" s="75">
        <v>73.040000000000006</v>
      </c>
      <c r="D46" s="135">
        <f t="shared" si="0"/>
        <v>81.449999999999989</v>
      </c>
      <c r="E46" s="75"/>
      <c r="F46" s="78">
        <v>14.49</v>
      </c>
      <c r="G46" s="78">
        <v>14.49</v>
      </c>
      <c r="H46" s="78">
        <v>14.85</v>
      </c>
      <c r="I46">
        <v>116.72</v>
      </c>
      <c r="J46">
        <v>270.31</v>
      </c>
      <c r="K46">
        <v>100.67</v>
      </c>
      <c r="L46">
        <v>0.81</v>
      </c>
      <c r="M46">
        <v>12.79</v>
      </c>
      <c r="N46" s="135">
        <v>27.15</v>
      </c>
      <c r="O46" s="135">
        <v>27.15</v>
      </c>
      <c r="P46" s="135">
        <v>27.15</v>
      </c>
      <c r="Q46">
        <v>1.03</v>
      </c>
      <c r="R46">
        <v>134.51</v>
      </c>
      <c r="S46">
        <v>1.61</v>
      </c>
      <c r="T46">
        <v>13.23</v>
      </c>
      <c r="U46">
        <v>4.41</v>
      </c>
      <c r="V46">
        <v>4.4000000000000004</v>
      </c>
      <c r="W46">
        <v>232.29</v>
      </c>
      <c r="X46">
        <v>46.46</v>
      </c>
      <c r="Y46">
        <v>49.79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258.3</v>
      </c>
      <c r="C47" s="75">
        <v>73.040000000000006</v>
      </c>
      <c r="D47" s="135">
        <f t="shared" si="0"/>
        <v>81.449999999999989</v>
      </c>
      <c r="E47" s="75"/>
      <c r="F47" s="78">
        <v>15.09</v>
      </c>
      <c r="G47" s="78">
        <v>15.09</v>
      </c>
      <c r="H47" s="78">
        <v>15.47</v>
      </c>
      <c r="I47">
        <v>116.72</v>
      </c>
      <c r="J47">
        <v>270.31</v>
      </c>
      <c r="K47">
        <v>100.67</v>
      </c>
      <c r="L47">
        <v>0.81</v>
      </c>
      <c r="M47">
        <v>12.93</v>
      </c>
      <c r="N47" s="135">
        <v>27.15</v>
      </c>
      <c r="O47" s="135">
        <v>27.15</v>
      </c>
      <c r="P47" s="135">
        <v>27.15</v>
      </c>
      <c r="Q47">
        <v>1.03</v>
      </c>
      <c r="R47">
        <v>137.55000000000001</v>
      </c>
      <c r="S47">
        <v>1.66</v>
      </c>
      <c r="T47">
        <v>12.81</v>
      </c>
      <c r="U47">
        <v>4.2699999999999996</v>
      </c>
      <c r="V47">
        <v>4.2699999999999996</v>
      </c>
      <c r="W47">
        <v>242.3</v>
      </c>
      <c r="X47">
        <v>48.46</v>
      </c>
      <c r="Y47">
        <v>51.5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258.3</v>
      </c>
      <c r="C48" s="75">
        <v>73.040000000000006</v>
      </c>
      <c r="D48" s="135">
        <f t="shared" si="0"/>
        <v>81.449999999999989</v>
      </c>
      <c r="E48" s="75"/>
      <c r="F48" s="78">
        <v>15.62</v>
      </c>
      <c r="G48" s="78">
        <v>15.62</v>
      </c>
      <c r="H48" s="78">
        <v>16</v>
      </c>
      <c r="I48">
        <v>116.72</v>
      </c>
      <c r="J48">
        <v>270.31</v>
      </c>
      <c r="K48">
        <v>100.67</v>
      </c>
      <c r="L48">
        <v>0.81</v>
      </c>
      <c r="M48">
        <v>13.09</v>
      </c>
      <c r="N48" s="135">
        <v>27.15</v>
      </c>
      <c r="O48" s="135">
        <v>27.15</v>
      </c>
      <c r="P48" s="135">
        <v>27.15</v>
      </c>
      <c r="Q48">
        <v>1.03</v>
      </c>
      <c r="R48">
        <v>140.28</v>
      </c>
      <c r="S48">
        <v>1.66</v>
      </c>
      <c r="T48">
        <v>12.32</v>
      </c>
      <c r="U48">
        <v>4.1100000000000003</v>
      </c>
      <c r="V48">
        <v>4.0999999999999996</v>
      </c>
      <c r="W48">
        <v>247.57</v>
      </c>
      <c r="X48">
        <v>49.51</v>
      </c>
      <c r="Y48">
        <v>52.82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258.3</v>
      </c>
      <c r="C49" s="75">
        <v>73.040000000000006</v>
      </c>
      <c r="D49" s="135">
        <f t="shared" si="0"/>
        <v>81.449999999999989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116.72</v>
      </c>
      <c r="J49">
        <v>270.31</v>
      </c>
      <c r="K49">
        <v>100.67</v>
      </c>
      <c r="L49">
        <v>0.81</v>
      </c>
      <c r="M49">
        <v>13.49</v>
      </c>
      <c r="N49" s="135">
        <v>27.15</v>
      </c>
      <c r="O49" s="135">
        <v>27.15</v>
      </c>
      <c r="P49" s="135">
        <v>27.15</v>
      </c>
      <c r="Q49">
        <v>1.03</v>
      </c>
      <c r="R49">
        <v>142.22999999999999</v>
      </c>
      <c r="S49">
        <v>1.66</v>
      </c>
      <c r="T49">
        <v>11.54</v>
      </c>
      <c r="U49">
        <v>3.85</v>
      </c>
      <c r="V49">
        <v>3.84</v>
      </c>
      <c r="W49">
        <v>249</v>
      </c>
      <c r="X49">
        <v>49.8</v>
      </c>
      <c r="Y49">
        <v>53.82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258.3</v>
      </c>
      <c r="C50" s="75">
        <v>73.040000000000006</v>
      </c>
      <c r="D50" s="135">
        <f t="shared" si="0"/>
        <v>81.449999999999989</v>
      </c>
      <c r="E50" s="75"/>
      <c r="F50" s="78">
        <v>16.420000000000002</v>
      </c>
      <c r="G50" s="78">
        <v>16.420000000000002</v>
      </c>
      <c r="H50" s="78">
        <v>16.82</v>
      </c>
      <c r="I50">
        <v>116.72</v>
      </c>
      <c r="J50">
        <v>270.31</v>
      </c>
      <c r="K50">
        <v>100.67</v>
      </c>
      <c r="L50">
        <v>0.81</v>
      </c>
      <c r="M50">
        <v>13.68</v>
      </c>
      <c r="N50" s="135">
        <v>27.15</v>
      </c>
      <c r="O50" s="135">
        <v>27.15</v>
      </c>
      <c r="P50" s="135">
        <v>27.15</v>
      </c>
      <c r="Q50">
        <v>1.03</v>
      </c>
      <c r="R50">
        <v>143.6</v>
      </c>
      <c r="S50">
        <v>1.66</v>
      </c>
      <c r="T50">
        <v>11.28</v>
      </c>
      <c r="U50">
        <v>3.76</v>
      </c>
      <c r="V50">
        <v>3.76</v>
      </c>
      <c r="W50">
        <v>250</v>
      </c>
      <c r="X50">
        <v>50</v>
      </c>
      <c r="Y50">
        <v>54.47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258.3</v>
      </c>
      <c r="C51" s="75">
        <v>73.040000000000006</v>
      </c>
      <c r="D51" s="135">
        <f t="shared" si="0"/>
        <v>81.449999999999989</v>
      </c>
      <c r="E51" s="75"/>
      <c r="F51" s="78">
        <v>16.75</v>
      </c>
      <c r="G51" s="78">
        <v>16.75</v>
      </c>
      <c r="H51" s="78">
        <v>17.16</v>
      </c>
      <c r="I51">
        <v>66.040000000000006</v>
      </c>
      <c r="J51">
        <v>270.31</v>
      </c>
      <c r="K51">
        <v>100.67</v>
      </c>
      <c r="L51">
        <v>0.81</v>
      </c>
      <c r="M51">
        <v>14.01</v>
      </c>
      <c r="N51" s="135">
        <v>27.15</v>
      </c>
      <c r="O51" s="135">
        <v>27.15</v>
      </c>
      <c r="P51" s="135">
        <v>27.15</v>
      </c>
      <c r="Q51">
        <v>1.03</v>
      </c>
      <c r="R51">
        <v>144.38999999999999</v>
      </c>
      <c r="S51">
        <v>1.71</v>
      </c>
      <c r="T51">
        <v>10.81</v>
      </c>
      <c r="U51">
        <v>3.6</v>
      </c>
      <c r="V51">
        <v>3.61</v>
      </c>
      <c r="W51">
        <v>250</v>
      </c>
      <c r="X51">
        <v>50</v>
      </c>
      <c r="Y51">
        <v>55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258.3</v>
      </c>
      <c r="C52" s="75">
        <v>73.040000000000006</v>
      </c>
      <c r="D52" s="135">
        <f t="shared" si="0"/>
        <v>81.449999999999989</v>
      </c>
      <c r="E52" s="75"/>
      <c r="F52" s="78">
        <v>16.95</v>
      </c>
      <c r="G52" s="78">
        <v>16.95</v>
      </c>
      <c r="H52" s="78">
        <v>17.38</v>
      </c>
      <c r="I52">
        <v>66.040000000000006</v>
      </c>
      <c r="J52">
        <v>270.31</v>
      </c>
      <c r="K52">
        <v>100.67</v>
      </c>
      <c r="L52">
        <v>0.81</v>
      </c>
      <c r="M52">
        <v>14.34</v>
      </c>
      <c r="N52" s="135">
        <v>27.15</v>
      </c>
      <c r="O52" s="135">
        <v>27.15</v>
      </c>
      <c r="P52" s="135">
        <v>27.15</v>
      </c>
      <c r="Q52">
        <v>1.03</v>
      </c>
      <c r="R52">
        <v>143.61000000000001</v>
      </c>
      <c r="S52">
        <v>1.71</v>
      </c>
      <c r="T52">
        <v>10.43</v>
      </c>
      <c r="U52">
        <v>3.48</v>
      </c>
      <c r="V52">
        <v>3.47</v>
      </c>
      <c r="W52">
        <v>250</v>
      </c>
      <c r="X52">
        <v>50</v>
      </c>
      <c r="Y52">
        <v>55.35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258.3</v>
      </c>
      <c r="C53" s="75">
        <v>73.040000000000006</v>
      </c>
      <c r="D53" s="135">
        <f t="shared" si="0"/>
        <v>81.449999999999989</v>
      </c>
      <c r="E53" s="75"/>
      <c r="F53" s="78">
        <v>17.09</v>
      </c>
      <c r="G53" s="78">
        <v>17.09</v>
      </c>
      <c r="H53" s="78">
        <v>17.52</v>
      </c>
      <c r="I53">
        <v>66.040000000000006</v>
      </c>
      <c r="J53">
        <v>270.31</v>
      </c>
      <c r="K53">
        <v>100.67</v>
      </c>
      <c r="L53">
        <v>0.81</v>
      </c>
      <c r="M53">
        <v>15.08</v>
      </c>
      <c r="N53" s="135">
        <v>27.15</v>
      </c>
      <c r="O53" s="135">
        <v>27.15</v>
      </c>
      <c r="P53" s="135">
        <v>27.15</v>
      </c>
      <c r="Q53">
        <v>1.1100000000000001</v>
      </c>
      <c r="R53">
        <v>142.41999999999999</v>
      </c>
      <c r="S53">
        <v>1.71</v>
      </c>
      <c r="T53">
        <v>10.130000000000001</v>
      </c>
      <c r="U53">
        <v>3.38</v>
      </c>
      <c r="V53">
        <v>3.37</v>
      </c>
      <c r="W53">
        <v>250</v>
      </c>
      <c r="X53">
        <v>50</v>
      </c>
      <c r="Y53">
        <v>55.61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258.3</v>
      </c>
      <c r="C54" s="75">
        <v>73.040000000000006</v>
      </c>
      <c r="D54" s="135">
        <f t="shared" si="0"/>
        <v>81.449999999999989</v>
      </c>
      <c r="E54" s="75"/>
      <c r="F54" s="78">
        <v>17.14</v>
      </c>
      <c r="G54" s="78">
        <v>17.14</v>
      </c>
      <c r="H54" s="78">
        <v>17.579999999999998</v>
      </c>
      <c r="I54">
        <v>66.040000000000006</v>
      </c>
      <c r="J54">
        <v>270.31</v>
      </c>
      <c r="K54">
        <v>100.67</v>
      </c>
      <c r="L54">
        <v>0.81</v>
      </c>
      <c r="M54">
        <v>15.93</v>
      </c>
      <c r="N54" s="135">
        <v>27.15</v>
      </c>
      <c r="O54" s="135">
        <v>27.15</v>
      </c>
      <c r="P54" s="135">
        <v>27.15</v>
      </c>
      <c r="Q54">
        <v>1.1100000000000001</v>
      </c>
      <c r="R54">
        <v>140.81</v>
      </c>
      <c r="S54">
        <v>1.71</v>
      </c>
      <c r="T54">
        <v>10.28</v>
      </c>
      <c r="U54">
        <v>3.43</v>
      </c>
      <c r="V54">
        <v>3.42</v>
      </c>
      <c r="W54">
        <v>250</v>
      </c>
      <c r="X54">
        <v>50</v>
      </c>
      <c r="Y54">
        <v>54.73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260.07</v>
      </c>
      <c r="C55" s="75">
        <v>73.040000000000006</v>
      </c>
      <c r="D55" s="135">
        <f t="shared" si="0"/>
        <v>81.449999999999989</v>
      </c>
      <c r="E55" s="75"/>
      <c r="F55" s="78">
        <v>17.14</v>
      </c>
      <c r="G55" s="78">
        <v>17.14</v>
      </c>
      <c r="H55" s="78">
        <v>17.57</v>
      </c>
      <c r="I55">
        <v>0</v>
      </c>
      <c r="J55">
        <v>270.31</v>
      </c>
      <c r="K55">
        <v>100.67</v>
      </c>
      <c r="L55">
        <v>0.85</v>
      </c>
      <c r="M55">
        <v>16.899999999999999</v>
      </c>
      <c r="N55" s="135">
        <v>27.15</v>
      </c>
      <c r="O55" s="135">
        <v>27.15</v>
      </c>
      <c r="P55" s="135">
        <v>27.15</v>
      </c>
      <c r="Q55">
        <v>1.1100000000000001</v>
      </c>
      <c r="R55">
        <v>138.83000000000001</v>
      </c>
      <c r="S55">
        <v>1.71</v>
      </c>
      <c r="T55">
        <v>9.94</v>
      </c>
      <c r="U55">
        <v>3.31</v>
      </c>
      <c r="V55">
        <v>3.32</v>
      </c>
      <c r="W55">
        <v>250</v>
      </c>
      <c r="X55">
        <v>50</v>
      </c>
      <c r="Y55">
        <v>54.54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260.07</v>
      </c>
      <c r="C56" s="75">
        <v>73.040000000000006</v>
      </c>
      <c r="D56" s="135">
        <f t="shared" si="0"/>
        <v>81.449999999999989</v>
      </c>
      <c r="E56" s="75"/>
      <c r="F56" s="78">
        <v>17.03</v>
      </c>
      <c r="G56" s="78">
        <v>17.03</v>
      </c>
      <c r="H56" s="78">
        <v>17.45</v>
      </c>
      <c r="I56">
        <v>0</v>
      </c>
      <c r="J56">
        <v>270.31</v>
      </c>
      <c r="K56">
        <v>100.67</v>
      </c>
      <c r="L56">
        <v>0.85</v>
      </c>
      <c r="M56">
        <v>18.03</v>
      </c>
      <c r="N56" s="135">
        <v>27.15</v>
      </c>
      <c r="O56" s="135">
        <v>27.15</v>
      </c>
      <c r="P56" s="135">
        <v>27.15</v>
      </c>
      <c r="Q56">
        <v>1.1100000000000001</v>
      </c>
      <c r="R56">
        <v>136.88</v>
      </c>
      <c r="S56">
        <v>1.71</v>
      </c>
      <c r="T56">
        <v>9.76</v>
      </c>
      <c r="U56">
        <v>3.25</v>
      </c>
      <c r="V56">
        <v>3.26</v>
      </c>
      <c r="W56">
        <v>250</v>
      </c>
      <c r="X56">
        <v>50</v>
      </c>
      <c r="Y56">
        <v>54.16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260.07</v>
      </c>
      <c r="C57" s="75">
        <v>73.040000000000006</v>
      </c>
      <c r="D57" s="135">
        <f t="shared" si="0"/>
        <v>81.449999999999989</v>
      </c>
      <c r="E57" s="75"/>
      <c r="F57" s="78">
        <v>16.84</v>
      </c>
      <c r="G57" s="78">
        <v>16.84</v>
      </c>
      <c r="H57" s="78">
        <v>17.260000000000002</v>
      </c>
      <c r="I57">
        <v>0</v>
      </c>
      <c r="J57">
        <v>270.31</v>
      </c>
      <c r="K57">
        <v>100.67</v>
      </c>
      <c r="L57">
        <v>0.85</v>
      </c>
      <c r="M57">
        <v>19.68</v>
      </c>
      <c r="N57" s="135">
        <v>27.15</v>
      </c>
      <c r="O57" s="135">
        <v>27.15</v>
      </c>
      <c r="P57" s="135">
        <v>27.15</v>
      </c>
      <c r="Q57">
        <v>1.1100000000000001</v>
      </c>
      <c r="R57">
        <v>132.33000000000001</v>
      </c>
      <c r="S57">
        <v>1.71</v>
      </c>
      <c r="T57">
        <v>9.6300000000000008</v>
      </c>
      <c r="U57">
        <v>3.21</v>
      </c>
      <c r="V57">
        <v>3.21</v>
      </c>
      <c r="W57">
        <v>250</v>
      </c>
      <c r="X57">
        <v>50</v>
      </c>
      <c r="Y57">
        <v>54.39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260.07</v>
      </c>
      <c r="C58" s="75">
        <v>73.040000000000006</v>
      </c>
      <c r="D58" s="135">
        <f t="shared" si="0"/>
        <v>81.449999999999989</v>
      </c>
      <c r="E58" s="75"/>
      <c r="F58" s="78">
        <v>16.489999999999998</v>
      </c>
      <c r="G58" s="78">
        <v>16.489999999999998</v>
      </c>
      <c r="H58" s="78">
        <v>16.89</v>
      </c>
      <c r="I58">
        <v>0</v>
      </c>
      <c r="J58">
        <v>270.31</v>
      </c>
      <c r="K58">
        <v>100.67</v>
      </c>
      <c r="L58">
        <v>0.85</v>
      </c>
      <c r="M58">
        <v>13.64</v>
      </c>
      <c r="N58" s="135">
        <v>27.15</v>
      </c>
      <c r="O58" s="135">
        <v>27.15</v>
      </c>
      <c r="P58" s="135">
        <v>27.15</v>
      </c>
      <c r="Q58">
        <v>1.1100000000000001</v>
      </c>
      <c r="R58">
        <v>128.19999999999999</v>
      </c>
      <c r="S58">
        <v>1.71</v>
      </c>
      <c r="T58">
        <v>9.65</v>
      </c>
      <c r="U58">
        <v>3.22</v>
      </c>
      <c r="V58">
        <v>3.2</v>
      </c>
      <c r="W58">
        <v>250</v>
      </c>
      <c r="X58">
        <v>50</v>
      </c>
      <c r="Y58">
        <v>53.41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260.07</v>
      </c>
      <c r="C59" s="75">
        <v>73.040000000000006</v>
      </c>
      <c r="D59" s="135">
        <f t="shared" si="0"/>
        <v>81.449999999999989</v>
      </c>
      <c r="E59" s="75"/>
      <c r="F59" s="78">
        <v>16.07</v>
      </c>
      <c r="G59" s="78">
        <v>16.07</v>
      </c>
      <c r="H59" s="78">
        <v>16.47</v>
      </c>
      <c r="I59">
        <v>0</v>
      </c>
      <c r="J59">
        <v>270.31</v>
      </c>
      <c r="K59">
        <v>100.67</v>
      </c>
      <c r="L59">
        <v>0.85</v>
      </c>
      <c r="M59">
        <v>14.5</v>
      </c>
      <c r="N59" s="135">
        <v>27.15</v>
      </c>
      <c r="O59" s="135">
        <v>27.15</v>
      </c>
      <c r="P59" s="135">
        <v>27.15</v>
      </c>
      <c r="Q59">
        <v>1.1100000000000001</v>
      </c>
      <c r="R59">
        <v>123.12</v>
      </c>
      <c r="S59">
        <v>1.66</v>
      </c>
      <c r="T59">
        <v>10.25</v>
      </c>
      <c r="U59">
        <v>3.42</v>
      </c>
      <c r="V59">
        <v>3.4</v>
      </c>
      <c r="W59">
        <v>250</v>
      </c>
      <c r="X59">
        <v>50</v>
      </c>
      <c r="Y59">
        <v>51.99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260.07</v>
      </c>
      <c r="C60" s="75">
        <v>73.040000000000006</v>
      </c>
      <c r="D60" s="135">
        <f t="shared" si="0"/>
        <v>81.449999999999989</v>
      </c>
      <c r="E60" s="75"/>
      <c r="F60" s="78">
        <v>15.64</v>
      </c>
      <c r="G60" s="78">
        <v>15.64</v>
      </c>
      <c r="H60" s="78">
        <v>16.03</v>
      </c>
      <c r="I60">
        <v>0</v>
      </c>
      <c r="J60">
        <v>270.31</v>
      </c>
      <c r="K60">
        <v>100.67</v>
      </c>
      <c r="L60">
        <v>0.85</v>
      </c>
      <c r="M60">
        <v>15.32</v>
      </c>
      <c r="N60" s="135">
        <v>27.15</v>
      </c>
      <c r="O60" s="135">
        <v>27.15</v>
      </c>
      <c r="P60" s="135">
        <v>27.15</v>
      </c>
      <c r="Q60">
        <v>1.1100000000000001</v>
      </c>
      <c r="R60">
        <v>117.3</v>
      </c>
      <c r="S60">
        <v>1.66</v>
      </c>
      <c r="T60">
        <v>10.17</v>
      </c>
      <c r="U60">
        <v>3.39</v>
      </c>
      <c r="V60">
        <v>3.39</v>
      </c>
      <c r="W60">
        <v>250</v>
      </c>
      <c r="X60">
        <v>50</v>
      </c>
      <c r="Y60">
        <v>54.95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260.07</v>
      </c>
      <c r="C61" s="75">
        <v>73.040000000000006</v>
      </c>
      <c r="D61" s="135">
        <f t="shared" si="0"/>
        <v>81.449999999999989</v>
      </c>
      <c r="E61" s="75"/>
      <c r="F61" s="78">
        <v>15.06</v>
      </c>
      <c r="G61" s="78">
        <v>15.06</v>
      </c>
      <c r="H61" s="78">
        <v>15.44</v>
      </c>
      <c r="I61">
        <v>0</v>
      </c>
      <c r="J61">
        <v>270.31</v>
      </c>
      <c r="K61">
        <v>100.67</v>
      </c>
      <c r="L61">
        <v>0.85</v>
      </c>
      <c r="M61">
        <v>16.260000000000002</v>
      </c>
      <c r="N61" s="135">
        <v>27.15</v>
      </c>
      <c r="O61" s="135">
        <v>27.15</v>
      </c>
      <c r="P61" s="135">
        <v>27.15</v>
      </c>
      <c r="Q61">
        <v>1.1399999999999999</v>
      </c>
      <c r="R61">
        <v>111.36</v>
      </c>
      <c r="S61">
        <v>1.66</v>
      </c>
      <c r="T61">
        <v>11.09</v>
      </c>
      <c r="U61">
        <v>3.7</v>
      </c>
      <c r="V61">
        <v>3.68</v>
      </c>
      <c r="W61">
        <v>247.88</v>
      </c>
      <c r="X61">
        <v>49.57</v>
      </c>
      <c r="Y61">
        <v>53.39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260.07</v>
      </c>
      <c r="C62" s="75">
        <v>73.040000000000006</v>
      </c>
      <c r="D62" s="135">
        <f t="shared" si="0"/>
        <v>81.449999999999989</v>
      </c>
      <c r="E62" s="75"/>
      <c r="F62" s="78">
        <v>14.43</v>
      </c>
      <c r="G62" s="78">
        <v>14.43</v>
      </c>
      <c r="H62" s="78">
        <v>14.78</v>
      </c>
      <c r="I62">
        <v>0</v>
      </c>
      <c r="J62">
        <v>270.31</v>
      </c>
      <c r="K62">
        <v>100.67</v>
      </c>
      <c r="L62">
        <v>0.85</v>
      </c>
      <c r="M62">
        <v>17.39</v>
      </c>
      <c r="N62" s="135">
        <v>27.15</v>
      </c>
      <c r="O62" s="135">
        <v>27.15</v>
      </c>
      <c r="P62" s="135">
        <v>27.15</v>
      </c>
      <c r="Q62">
        <v>1.1399999999999999</v>
      </c>
      <c r="R62">
        <v>104</v>
      </c>
      <c r="S62">
        <v>1.66</v>
      </c>
      <c r="T62">
        <v>11.57</v>
      </c>
      <c r="U62">
        <v>3.86</v>
      </c>
      <c r="V62">
        <v>3.85</v>
      </c>
      <c r="W62">
        <v>236.33</v>
      </c>
      <c r="X62">
        <v>47.26</v>
      </c>
      <c r="Y62">
        <v>51.49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260.07</v>
      </c>
      <c r="C63" s="75">
        <v>73.040000000000006</v>
      </c>
      <c r="D63" s="135">
        <f t="shared" si="0"/>
        <v>81.449999999999989</v>
      </c>
      <c r="E63" s="75"/>
      <c r="F63" s="78">
        <v>13.66</v>
      </c>
      <c r="G63" s="78">
        <v>13.66</v>
      </c>
      <c r="H63" s="78">
        <v>14</v>
      </c>
      <c r="I63">
        <v>0</v>
      </c>
      <c r="J63">
        <v>270.31</v>
      </c>
      <c r="K63">
        <v>100.67</v>
      </c>
      <c r="L63">
        <v>0.93</v>
      </c>
      <c r="M63">
        <v>18.89</v>
      </c>
      <c r="N63" s="135">
        <v>27.15</v>
      </c>
      <c r="O63" s="135">
        <v>27.15</v>
      </c>
      <c r="P63" s="135">
        <v>27.15</v>
      </c>
      <c r="Q63">
        <v>1.1399999999999999</v>
      </c>
      <c r="R63">
        <v>95.16</v>
      </c>
      <c r="S63">
        <v>1.66</v>
      </c>
      <c r="T63">
        <v>12.44</v>
      </c>
      <c r="U63">
        <v>4.1500000000000004</v>
      </c>
      <c r="V63">
        <v>4.1399999999999997</v>
      </c>
      <c r="W63">
        <v>222.54</v>
      </c>
      <c r="X63">
        <v>44.51</v>
      </c>
      <c r="Y63">
        <v>49.39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260.07</v>
      </c>
      <c r="C64" s="75">
        <v>73.040000000000006</v>
      </c>
      <c r="D64" s="135">
        <f t="shared" si="0"/>
        <v>81.449999999999989</v>
      </c>
      <c r="E64" s="75"/>
      <c r="F64" s="78">
        <v>12.89</v>
      </c>
      <c r="G64" s="78">
        <v>12.89</v>
      </c>
      <c r="H64" s="78">
        <v>13.22</v>
      </c>
      <c r="I64">
        <v>0</v>
      </c>
      <c r="J64">
        <v>270.31</v>
      </c>
      <c r="K64">
        <v>100.67</v>
      </c>
      <c r="L64">
        <v>0.93</v>
      </c>
      <c r="M64">
        <v>20.74</v>
      </c>
      <c r="N64" s="135">
        <v>27.15</v>
      </c>
      <c r="O64" s="135">
        <v>27.15</v>
      </c>
      <c r="P64" s="135">
        <v>27.15</v>
      </c>
      <c r="Q64">
        <v>1.1399999999999999</v>
      </c>
      <c r="R64">
        <v>86.65</v>
      </c>
      <c r="S64">
        <v>1.66</v>
      </c>
      <c r="T64">
        <v>9.0299999999999994</v>
      </c>
      <c r="U64">
        <v>3.01</v>
      </c>
      <c r="V64">
        <v>3</v>
      </c>
      <c r="W64">
        <v>212.33</v>
      </c>
      <c r="X64">
        <v>42.47</v>
      </c>
      <c r="Y64">
        <v>46.96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260.07</v>
      </c>
      <c r="C65" s="75">
        <v>73.040000000000006</v>
      </c>
      <c r="D65" s="135">
        <f t="shared" si="0"/>
        <v>81.449999999999989</v>
      </c>
      <c r="E65" s="75"/>
      <c r="F65" s="78">
        <v>12</v>
      </c>
      <c r="G65" s="78">
        <v>12</v>
      </c>
      <c r="H65" s="78">
        <v>12.3</v>
      </c>
      <c r="I65">
        <v>0</v>
      </c>
      <c r="J65">
        <v>270.31</v>
      </c>
      <c r="K65">
        <v>100.67</v>
      </c>
      <c r="L65">
        <v>0.93</v>
      </c>
      <c r="M65">
        <v>23.72</v>
      </c>
      <c r="N65" s="135">
        <v>27.15</v>
      </c>
      <c r="O65" s="135">
        <v>27.15</v>
      </c>
      <c r="P65" s="135">
        <v>27.15</v>
      </c>
      <c r="Q65">
        <v>1.1399999999999999</v>
      </c>
      <c r="R65">
        <v>76.86</v>
      </c>
      <c r="S65">
        <v>1.66</v>
      </c>
      <c r="T65">
        <v>9.0299999999999994</v>
      </c>
      <c r="U65">
        <v>3.01</v>
      </c>
      <c r="V65">
        <v>3</v>
      </c>
      <c r="W65">
        <v>199.13</v>
      </c>
      <c r="X65">
        <v>39.83</v>
      </c>
      <c r="Y65">
        <v>44.41</v>
      </c>
      <c r="Z65">
        <v>36.47</v>
      </c>
      <c r="AA65">
        <v>33.33</v>
      </c>
      <c r="AB65">
        <v>16.670000000000002</v>
      </c>
    </row>
    <row r="66" spans="1:28">
      <c r="A66" t="s">
        <v>108</v>
      </c>
      <c r="B66" s="75">
        <v>260.07</v>
      </c>
      <c r="C66" s="75">
        <v>73.040000000000006</v>
      </c>
      <c r="D66" s="135">
        <f t="shared" si="0"/>
        <v>81.449999999999989</v>
      </c>
      <c r="E66" s="75"/>
      <c r="F66" s="78">
        <v>10.88</v>
      </c>
      <c r="G66" s="78">
        <v>10.88</v>
      </c>
      <c r="H66" s="78">
        <v>11.15</v>
      </c>
      <c r="I66">
        <v>0</v>
      </c>
      <c r="J66">
        <v>270.31</v>
      </c>
      <c r="K66">
        <v>100.67</v>
      </c>
      <c r="L66">
        <v>0.93</v>
      </c>
      <c r="M66">
        <v>24.21</v>
      </c>
      <c r="N66" s="135">
        <v>27.15</v>
      </c>
      <c r="O66" s="135">
        <v>27.15</v>
      </c>
      <c r="P66" s="135">
        <v>27.15</v>
      </c>
      <c r="Q66">
        <v>1.1399999999999999</v>
      </c>
      <c r="R66">
        <v>66.41</v>
      </c>
      <c r="S66">
        <v>1.66</v>
      </c>
      <c r="T66">
        <v>9.02</v>
      </c>
      <c r="U66">
        <v>3.01</v>
      </c>
      <c r="V66">
        <v>2.99</v>
      </c>
      <c r="W66">
        <v>183.93</v>
      </c>
      <c r="X66">
        <v>36.79</v>
      </c>
      <c r="Y66">
        <v>41.35</v>
      </c>
      <c r="Z66">
        <v>34.51</v>
      </c>
      <c r="AA66">
        <v>30.23</v>
      </c>
      <c r="AB66">
        <v>15.12</v>
      </c>
    </row>
    <row r="67" spans="1:28">
      <c r="A67" t="s">
        <v>109</v>
      </c>
      <c r="B67" s="75">
        <v>260.07</v>
      </c>
      <c r="C67" s="75">
        <v>73.040000000000006</v>
      </c>
      <c r="D67" s="135">
        <f t="shared" si="0"/>
        <v>81.45</v>
      </c>
      <c r="E67" s="75"/>
      <c r="F67" s="78">
        <v>9.7899999999999991</v>
      </c>
      <c r="G67" s="78">
        <v>9.7899999999999991</v>
      </c>
      <c r="H67" s="78">
        <v>10.029999999999999</v>
      </c>
      <c r="I67">
        <v>66.040000000000006</v>
      </c>
      <c r="J67">
        <v>270.31</v>
      </c>
      <c r="K67">
        <v>100.67</v>
      </c>
      <c r="L67">
        <v>0.93</v>
      </c>
      <c r="M67">
        <v>25.81</v>
      </c>
      <c r="N67" s="135">
        <v>27.52</v>
      </c>
      <c r="O67" s="135">
        <v>26.42</v>
      </c>
      <c r="P67" s="135">
        <v>27.51</v>
      </c>
      <c r="Q67">
        <v>1.1399999999999999</v>
      </c>
      <c r="R67">
        <v>55.92</v>
      </c>
      <c r="S67">
        <v>1.61</v>
      </c>
      <c r="T67">
        <v>9</v>
      </c>
      <c r="U67">
        <v>3</v>
      </c>
      <c r="V67">
        <v>3</v>
      </c>
      <c r="W67">
        <v>167.68</v>
      </c>
      <c r="X67">
        <v>33.53</v>
      </c>
      <c r="Y67">
        <v>38.03</v>
      </c>
      <c r="Z67">
        <v>31.43</v>
      </c>
      <c r="AA67">
        <v>25.48</v>
      </c>
      <c r="AB67">
        <v>12.75</v>
      </c>
    </row>
    <row r="68" spans="1:28">
      <c r="A68" t="s">
        <v>110</v>
      </c>
      <c r="B68" s="75">
        <v>260.07</v>
      </c>
      <c r="C68" s="75">
        <v>73.040000000000006</v>
      </c>
      <c r="D68" s="135">
        <f t="shared" ref="D68:D98" si="1">N68+O68+P68</f>
        <v>81.449999999999989</v>
      </c>
      <c r="E68" s="75"/>
      <c r="F68" s="78">
        <v>8.65</v>
      </c>
      <c r="G68" s="78">
        <v>8.65</v>
      </c>
      <c r="H68" s="78">
        <v>8.8800000000000008</v>
      </c>
      <c r="I68">
        <v>66.040000000000006</v>
      </c>
      <c r="J68">
        <v>270.31</v>
      </c>
      <c r="K68">
        <v>100.67</v>
      </c>
      <c r="L68">
        <v>0.93</v>
      </c>
      <c r="M68">
        <v>26.89</v>
      </c>
      <c r="N68" s="135">
        <v>29.47</v>
      </c>
      <c r="O68" s="135">
        <v>22.52</v>
      </c>
      <c r="P68" s="135">
        <v>29.46</v>
      </c>
      <c r="Q68">
        <v>1.1399999999999999</v>
      </c>
      <c r="R68">
        <v>45.09</v>
      </c>
      <c r="S68">
        <v>1.61</v>
      </c>
      <c r="T68">
        <v>8.85</v>
      </c>
      <c r="U68">
        <v>2.95</v>
      </c>
      <c r="V68">
        <v>2.95</v>
      </c>
      <c r="W68">
        <v>149.63</v>
      </c>
      <c r="X68">
        <v>29.92</v>
      </c>
      <c r="Y68">
        <v>34.46</v>
      </c>
      <c r="Z68">
        <v>29.38</v>
      </c>
      <c r="AA68">
        <v>22.07</v>
      </c>
      <c r="AB68">
        <v>11.04</v>
      </c>
    </row>
    <row r="69" spans="1:28">
      <c r="A69" t="s">
        <v>111</v>
      </c>
      <c r="B69" s="75">
        <v>260.07</v>
      </c>
      <c r="C69" s="75">
        <v>73.040000000000006</v>
      </c>
      <c r="D69" s="135">
        <f t="shared" si="1"/>
        <v>69.569999999999993</v>
      </c>
      <c r="E69" s="75"/>
      <c r="F69" s="78">
        <v>7.33</v>
      </c>
      <c r="G69" s="78">
        <v>7.33</v>
      </c>
      <c r="H69" s="78">
        <v>7.51</v>
      </c>
      <c r="I69">
        <v>66.040000000000006</v>
      </c>
      <c r="J69">
        <v>270.31</v>
      </c>
      <c r="K69">
        <v>100.67</v>
      </c>
      <c r="L69">
        <v>0.93</v>
      </c>
      <c r="M69">
        <v>27.33</v>
      </c>
      <c r="N69" s="135">
        <v>30.74</v>
      </c>
      <c r="O69" s="135">
        <v>14.1</v>
      </c>
      <c r="P69" s="135">
        <v>24.73</v>
      </c>
      <c r="Q69">
        <v>1.1399999999999999</v>
      </c>
      <c r="R69">
        <v>33.04</v>
      </c>
      <c r="S69">
        <v>1.61</v>
      </c>
      <c r="T69">
        <v>8.83</v>
      </c>
      <c r="U69">
        <v>2.94</v>
      </c>
      <c r="V69">
        <v>2.94</v>
      </c>
      <c r="W69">
        <v>130.71</v>
      </c>
      <c r="X69">
        <v>26.14</v>
      </c>
      <c r="Y69">
        <v>30.75</v>
      </c>
      <c r="Z69">
        <v>25.59</v>
      </c>
      <c r="AA69">
        <v>18.47</v>
      </c>
      <c r="AB69">
        <v>9.24</v>
      </c>
    </row>
    <row r="70" spans="1:28">
      <c r="A70" t="s">
        <v>112</v>
      </c>
      <c r="B70" s="75">
        <v>260.07</v>
      </c>
      <c r="C70" s="75">
        <v>73.040000000000006</v>
      </c>
      <c r="D70" s="135">
        <f t="shared" si="1"/>
        <v>37.349999999999994</v>
      </c>
      <c r="E70" s="75"/>
      <c r="F70" s="78">
        <v>5.8</v>
      </c>
      <c r="G70" s="78">
        <v>5.8</v>
      </c>
      <c r="H70" s="78">
        <v>5.95</v>
      </c>
      <c r="I70">
        <v>66.040000000000006</v>
      </c>
      <c r="J70">
        <v>270.31</v>
      </c>
      <c r="K70">
        <v>100.67</v>
      </c>
      <c r="L70">
        <v>0.93</v>
      </c>
      <c r="M70">
        <v>27.51</v>
      </c>
      <c r="N70" s="135">
        <v>17.02</v>
      </c>
      <c r="O70" s="135">
        <v>6.97</v>
      </c>
      <c r="P70" s="135">
        <v>13.36</v>
      </c>
      <c r="Q70">
        <v>1.1399999999999999</v>
      </c>
      <c r="R70">
        <v>22.38</v>
      </c>
      <c r="S70">
        <v>1.61</v>
      </c>
      <c r="T70">
        <v>8.76</v>
      </c>
      <c r="U70">
        <v>2.92</v>
      </c>
      <c r="V70">
        <v>2.92</v>
      </c>
      <c r="W70">
        <v>110.36</v>
      </c>
      <c r="X70">
        <v>22.07</v>
      </c>
      <c r="Y70">
        <v>26.79</v>
      </c>
      <c r="Z70">
        <v>22.06</v>
      </c>
      <c r="AA70">
        <v>14.79</v>
      </c>
      <c r="AB70">
        <v>7.39</v>
      </c>
    </row>
    <row r="71" spans="1:28">
      <c r="A71" t="s">
        <v>113</v>
      </c>
      <c r="B71" s="75">
        <v>260.07</v>
      </c>
      <c r="C71" s="75">
        <v>73.040000000000006</v>
      </c>
      <c r="D71" s="135">
        <f t="shared" si="1"/>
        <v>14.2</v>
      </c>
      <c r="E71" s="75"/>
      <c r="F71" s="78">
        <v>3.71</v>
      </c>
      <c r="G71" s="78">
        <v>3.71</v>
      </c>
      <c r="H71" s="78">
        <v>3.81</v>
      </c>
      <c r="I71">
        <v>116.72</v>
      </c>
      <c r="J71">
        <v>270.31</v>
      </c>
      <c r="K71">
        <v>100.67</v>
      </c>
      <c r="L71">
        <v>0.85</v>
      </c>
      <c r="M71">
        <v>29.92</v>
      </c>
      <c r="N71" s="135">
        <v>6.54</v>
      </c>
      <c r="O71" s="135">
        <v>1.73</v>
      </c>
      <c r="P71" s="135">
        <v>5.93</v>
      </c>
      <c r="Q71">
        <v>1.1399999999999999</v>
      </c>
      <c r="R71">
        <v>13.05</v>
      </c>
      <c r="S71">
        <v>1.61</v>
      </c>
      <c r="T71">
        <v>8.76</v>
      </c>
      <c r="U71">
        <v>2.92</v>
      </c>
      <c r="V71">
        <v>2.91</v>
      </c>
      <c r="W71">
        <v>88.16</v>
      </c>
      <c r="X71">
        <v>17.63</v>
      </c>
      <c r="Y71">
        <v>22.56</v>
      </c>
      <c r="Z71">
        <v>18.11</v>
      </c>
      <c r="AA71">
        <v>11.11</v>
      </c>
      <c r="AB71">
        <v>5.56</v>
      </c>
    </row>
    <row r="72" spans="1:28">
      <c r="A72" t="s">
        <v>114</v>
      </c>
      <c r="B72" s="75">
        <v>260.07</v>
      </c>
      <c r="C72" s="75">
        <v>73.040000000000006</v>
      </c>
      <c r="D72" s="135">
        <f t="shared" si="1"/>
        <v>3.06</v>
      </c>
      <c r="E72" s="75"/>
      <c r="F72" s="78">
        <v>2.23</v>
      </c>
      <c r="G72" s="78">
        <v>2.23</v>
      </c>
      <c r="H72" s="78">
        <v>2.29</v>
      </c>
      <c r="I72">
        <v>116.72</v>
      </c>
      <c r="J72">
        <v>270.31</v>
      </c>
      <c r="K72">
        <v>100.67</v>
      </c>
      <c r="L72">
        <v>0.85</v>
      </c>
      <c r="M72">
        <v>29.99</v>
      </c>
      <c r="N72" s="135">
        <v>1.23</v>
      </c>
      <c r="O72" s="135">
        <v>0.47</v>
      </c>
      <c r="P72" s="135">
        <v>1.36</v>
      </c>
      <c r="Q72">
        <v>1.1399999999999999</v>
      </c>
      <c r="R72">
        <v>6.75</v>
      </c>
      <c r="S72">
        <v>1.61</v>
      </c>
      <c r="T72">
        <v>8.75</v>
      </c>
      <c r="U72">
        <v>2.92</v>
      </c>
      <c r="V72">
        <v>2.91</v>
      </c>
      <c r="W72">
        <v>65.319999999999993</v>
      </c>
      <c r="X72">
        <v>13.06</v>
      </c>
      <c r="Y72">
        <v>18.149999999999999</v>
      </c>
      <c r="Z72">
        <v>14.12</v>
      </c>
      <c r="AA72">
        <v>7.68</v>
      </c>
      <c r="AB72">
        <v>3.84</v>
      </c>
    </row>
    <row r="73" spans="1:28">
      <c r="A73" t="s">
        <v>115</v>
      </c>
      <c r="B73" s="75">
        <v>260.07</v>
      </c>
      <c r="C73" s="75">
        <v>73.040000000000006</v>
      </c>
      <c r="D73" s="135">
        <f t="shared" si="1"/>
        <v>0</v>
      </c>
      <c r="E73" s="75"/>
      <c r="F73" s="78">
        <v>1.01</v>
      </c>
      <c r="G73" s="78">
        <v>1.01</v>
      </c>
      <c r="H73" s="78">
        <v>1.02</v>
      </c>
      <c r="I73">
        <v>116.72</v>
      </c>
      <c r="J73">
        <v>270.31</v>
      </c>
      <c r="K73">
        <v>100.67</v>
      </c>
      <c r="L73">
        <v>0.85</v>
      </c>
      <c r="M73">
        <v>30.27</v>
      </c>
      <c r="N73" s="135">
        <v>0</v>
      </c>
      <c r="O73" s="135">
        <v>0</v>
      </c>
      <c r="P73" s="135">
        <v>0</v>
      </c>
      <c r="Q73">
        <v>1.07</v>
      </c>
      <c r="R73">
        <v>3.07</v>
      </c>
      <c r="S73">
        <v>1.61</v>
      </c>
      <c r="T73">
        <v>8.76</v>
      </c>
      <c r="U73">
        <v>2.92</v>
      </c>
      <c r="V73">
        <v>2.91</v>
      </c>
      <c r="W73">
        <v>39.58</v>
      </c>
      <c r="X73">
        <v>7.91</v>
      </c>
      <c r="Y73">
        <v>13.62</v>
      </c>
      <c r="Z73">
        <v>9.7100000000000009</v>
      </c>
      <c r="AA73">
        <v>4.74</v>
      </c>
      <c r="AB73">
        <v>2.37</v>
      </c>
    </row>
    <row r="74" spans="1:28">
      <c r="A74" t="s">
        <v>116</v>
      </c>
      <c r="B74" s="75">
        <v>260.07</v>
      </c>
      <c r="C74" s="75">
        <v>73.040000000000006</v>
      </c>
      <c r="D74" s="135">
        <f t="shared" si="1"/>
        <v>0</v>
      </c>
      <c r="E74" s="75"/>
      <c r="F74" s="78">
        <v>0.35</v>
      </c>
      <c r="G74" s="78">
        <v>0.35</v>
      </c>
      <c r="H74" s="78">
        <v>0.36</v>
      </c>
      <c r="I74">
        <v>116.72</v>
      </c>
      <c r="J74">
        <v>270.31</v>
      </c>
      <c r="K74">
        <v>100.67</v>
      </c>
      <c r="L74">
        <v>0.85</v>
      </c>
      <c r="M74">
        <v>30.49</v>
      </c>
      <c r="N74" s="135">
        <v>0</v>
      </c>
      <c r="O74" s="135">
        <v>0</v>
      </c>
      <c r="P74" s="135">
        <v>0</v>
      </c>
      <c r="Q74">
        <v>1.07</v>
      </c>
      <c r="R74">
        <v>1.01</v>
      </c>
      <c r="S74">
        <v>1.61</v>
      </c>
      <c r="T74">
        <v>8.76</v>
      </c>
      <c r="U74">
        <v>2.92</v>
      </c>
      <c r="V74">
        <v>2.91</v>
      </c>
      <c r="W74">
        <v>19.13</v>
      </c>
      <c r="X74">
        <v>3.82</v>
      </c>
      <c r="Y74">
        <v>8.85</v>
      </c>
      <c r="Z74">
        <v>6.5</v>
      </c>
      <c r="AA74">
        <v>2.0699999999999998</v>
      </c>
      <c r="AB74">
        <v>1.03</v>
      </c>
    </row>
    <row r="75" spans="1:28">
      <c r="A75" t="s">
        <v>117</v>
      </c>
      <c r="B75" s="75">
        <v>260.07</v>
      </c>
      <c r="C75" s="75">
        <v>73.040000000000006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116.72</v>
      </c>
      <c r="J75">
        <v>270.31</v>
      </c>
      <c r="K75">
        <v>100.67</v>
      </c>
      <c r="L75">
        <v>0.85</v>
      </c>
      <c r="M75">
        <v>30.77</v>
      </c>
      <c r="N75" s="135">
        <v>0</v>
      </c>
      <c r="O75" s="135">
        <v>0</v>
      </c>
      <c r="P75" s="135">
        <v>0</v>
      </c>
      <c r="Q75">
        <v>1.07</v>
      </c>
      <c r="R75">
        <v>0</v>
      </c>
      <c r="S75">
        <v>1.61</v>
      </c>
      <c r="T75">
        <v>8.85</v>
      </c>
      <c r="U75">
        <v>2.95</v>
      </c>
      <c r="V75">
        <v>2.94</v>
      </c>
      <c r="W75">
        <v>5.78</v>
      </c>
      <c r="X75">
        <v>1.1599999999999999</v>
      </c>
      <c r="Y75">
        <v>4.2699999999999996</v>
      </c>
      <c r="Z75">
        <v>5.61</v>
      </c>
      <c r="AA75">
        <v>0.38</v>
      </c>
      <c r="AB75">
        <v>0.19</v>
      </c>
    </row>
    <row r="76" spans="1:28">
      <c r="A76" t="s">
        <v>118</v>
      </c>
      <c r="B76" s="75">
        <v>260.07</v>
      </c>
      <c r="C76" s="75">
        <v>73.040000000000006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116.72</v>
      </c>
      <c r="J76">
        <v>270.31</v>
      </c>
      <c r="K76">
        <v>100.67</v>
      </c>
      <c r="L76">
        <v>0.85</v>
      </c>
      <c r="M76">
        <v>31.1</v>
      </c>
      <c r="N76" s="135">
        <v>0</v>
      </c>
      <c r="O76" s="135">
        <v>0</v>
      </c>
      <c r="P76" s="135">
        <v>0</v>
      </c>
      <c r="Q76">
        <v>1.07</v>
      </c>
      <c r="R76">
        <v>0</v>
      </c>
      <c r="S76">
        <v>1.61</v>
      </c>
      <c r="T76">
        <v>9.0299999999999994</v>
      </c>
      <c r="U76">
        <v>3.01</v>
      </c>
      <c r="V76">
        <v>3</v>
      </c>
      <c r="W76">
        <v>0.62</v>
      </c>
      <c r="X76">
        <v>0.12</v>
      </c>
      <c r="Y76">
        <v>1.2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260.07</v>
      </c>
      <c r="C77" s="75">
        <v>73.040000000000006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116.72</v>
      </c>
      <c r="J77">
        <v>270.31</v>
      </c>
      <c r="K77">
        <v>100.67</v>
      </c>
      <c r="L77">
        <v>0.85</v>
      </c>
      <c r="M77">
        <v>34.15</v>
      </c>
      <c r="N77" s="135">
        <v>0</v>
      </c>
      <c r="O77" s="135">
        <v>0</v>
      </c>
      <c r="P77" s="135">
        <v>0</v>
      </c>
      <c r="Q77">
        <v>1.07</v>
      </c>
      <c r="R77">
        <v>0</v>
      </c>
      <c r="S77">
        <v>1.61</v>
      </c>
      <c r="T77">
        <v>10.95</v>
      </c>
      <c r="U77">
        <v>3.65</v>
      </c>
      <c r="V77">
        <v>3.65</v>
      </c>
      <c r="W77">
        <v>0</v>
      </c>
      <c r="X77">
        <v>0</v>
      </c>
      <c r="Y77">
        <v>0.06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260.07</v>
      </c>
      <c r="C78" s="75">
        <v>73.040000000000006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116.72</v>
      </c>
      <c r="J78">
        <v>270.31</v>
      </c>
      <c r="K78">
        <v>100.67</v>
      </c>
      <c r="L78">
        <v>0.85</v>
      </c>
      <c r="M78">
        <v>34.619999999999997</v>
      </c>
      <c r="N78" s="135">
        <v>0</v>
      </c>
      <c r="O78" s="135">
        <v>0</v>
      </c>
      <c r="P78" s="135">
        <v>0</v>
      </c>
      <c r="Q78">
        <v>1.07</v>
      </c>
      <c r="R78">
        <v>0</v>
      </c>
      <c r="S78">
        <v>1.61</v>
      </c>
      <c r="T78">
        <v>11.17</v>
      </c>
      <c r="U78">
        <v>3.72</v>
      </c>
      <c r="V78">
        <v>3.73</v>
      </c>
      <c r="W78">
        <v>0</v>
      </c>
      <c r="X78">
        <v>0</v>
      </c>
      <c r="Y78" t="s">
        <v>487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260.07</v>
      </c>
      <c r="C79" s="75">
        <v>73.040000000000006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116.72</v>
      </c>
      <c r="J79">
        <v>270.31</v>
      </c>
      <c r="K79">
        <v>100.67</v>
      </c>
      <c r="L79">
        <v>0.81</v>
      </c>
      <c r="M79">
        <v>34.520000000000003</v>
      </c>
      <c r="N79" s="135">
        <v>0</v>
      </c>
      <c r="O79" s="135">
        <v>0</v>
      </c>
      <c r="P79" s="135">
        <v>0</v>
      </c>
      <c r="Q79">
        <v>1.07</v>
      </c>
      <c r="R79">
        <v>0</v>
      </c>
      <c r="S79">
        <v>1.61</v>
      </c>
      <c r="T79">
        <v>11.51</v>
      </c>
      <c r="U79">
        <v>3.84</v>
      </c>
      <c r="V79">
        <v>3.83</v>
      </c>
      <c r="W79">
        <v>0</v>
      </c>
      <c r="X79">
        <v>0</v>
      </c>
      <c r="Y79" t="s">
        <v>488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260.07</v>
      </c>
      <c r="C80" s="75">
        <v>73.040000000000006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116.72</v>
      </c>
      <c r="J80">
        <v>270.31</v>
      </c>
      <c r="K80">
        <v>100.67</v>
      </c>
      <c r="L80">
        <v>0.81</v>
      </c>
      <c r="M80">
        <v>39.33</v>
      </c>
      <c r="N80" s="135">
        <v>0</v>
      </c>
      <c r="O80" s="135">
        <v>0</v>
      </c>
      <c r="P80" s="135">
        <v>0</v>
      </c>
      <c r="Q80">
        <v>1.07</v>
      </c>
      <c r="R80">
        <v>0</v>
      </c>
      <c r="S80">
        <v>1.61</v>
      </c>
      <c r="T80">
        <v>11.63</v>
      </c>
      <c r="U80">
        <v>3.88</v>
      </c>
      <c r="V80">
        <v>3.87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260.07</v>
      </c>
      <c r="C81" s="75">
        <v>73.040000000000006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116.72</v>
      </c>
      <c r="J81">
        <v>270.31</v>
      </c>
      <c r="K81">
        <v>100.67</v>
      </c>
      <c r="L81">
        <v>0.81</v>
      </c>
      <c r="M81">
        <v>39.32</v>
      </c>
      <c r="N81" s="135">
        <v>0</v>
      </c>
      <c r="O81" s="135">
        <v>0</v>
      </c>
      <c r="P81" s="135">
        <v>0</v>
      </c>
      <c r="Q81">
        <v>1.03</v>
      </c>
      <c r="R81">
        <v>0</v>
      </c>
      <c r="S81">
        <v>1.61</v>
      </c>
      <c r="T81">
        <v>11.71</v>
      </c>
      <c r="U81">
        <v>3.9</v>
      </c>
      <c r="V81">
        <v>3.91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260.07</v>
      </c>
      <c r="C82" s="75">
        <v>73.040000000000006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116.72</v>
      </c>
      <c r="J82">
        <v>270.31</v>
      </c>
      <c r="K82">
        <v>100.67</v>
      </c>
      <c r="L82">
        <v>0.81</v>
      </c>
      <c r="M82">
        <v>38.93</v>
      </c>
      <c r="N82" s="135">
        <v>0</v>
      </c>
      <c r="O82" s="135">
        <v>0</v>
      </c>
      <c r="P82" s="135">
        <v>0</v>
      </c>
      <c r="Q82">
        <v>1.03</v>
      </c>
      <c r="R82">
        <v>0</v>
      </c>
      <c r="S82">
        <v>1.61</v>
      </c>
      <c r="T82">
        <v>12.05</v>
      </c>
      <c r="U82">
        <v>4.0199999999999996</v>
      </c>
      <c r="V82">
        <v>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260.07</v>
      </c>
      <c r="C83" s="75">
        <v>73.040000000000006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116.72</v>
      </c>
      <c r="J83">
        <v>270.31</v>
      </c>
      <c r="K83">
        <v>100.67</v>
      </c>
      <c r="L83">
        <v>0.81</v>
      </c>
      <c r="M83">
        <v>38.369999999999997</v>
      </c>
      <c r="N83" s="135">
        <v>0</v>
      </c>
      <c r="O83" s="135">
        <v>0</v>
      </c>
      <c r="P83" s="135">
        <v>0</v>
      </c>
      <c r="Q83">
        <v>1.03</v>
      </c>
      <c r="R83">
        <v>0</v>
      </c>
      <c r="S83">
        <v>1.57</v>
      </c>
      <c r="T83">
        <v>17.11</v>
      </c>
      <c r="U83">
        <v>5.7</v>
      </c>
      <c r="V83">
        <v>5.7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260.07</v>
      </c>
      <c r="C84" s="75">
        <v>73.040000000000006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116.72</v>
      </c>
      <c r="J84">
        <v>270.31</v>
      </c>
      <c r="K84">
        <v>100.67</v>
      </c>
      <c r="L84">
        <v>0.81</v>
      </c>
      <c r="M84">
        <v>38.57</v>
      </c>
      <c r="N84" s="135">
        <v>0</v>
      </c>
      <c r="O84" s="135">
        <v>0</v>
      </c>
      <c r="P84" s="135">
        <v>0</v>
      </c>
      <c r="Q84">
        <v>1.03</v>
      </c>
      <c r="R84">
        <v>0</v>
      </c>
      <c r="S84">
        <v>1.57</v>
      </c>
      <c r="T84">
        <v>17.010000000000002</v>
      </c>
      <c r="U84">
        <v>5.67</v>
      </c>
      <c r="V84">
        <v>5.67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260.07</v>
      </c>
      <c r="C85" s="75">
        <v>73.040000000000006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116.72</v>
      </c>
      <c r="J85">
        <v>270.31</v>
      </c>
      <c r="K85">
        <v>100.67</v>
      </c>
      <c r="L85">
        <v>0.81</v>
      </c>
      <c r="M85">
        <v>38.47</v>
      </c>
      <c r="N85" s="135">
        <v>0</v>
      </c>
      <c r="O85" s="135">
        <v>0</v>
      </c>
      <c r="P85" s="135">
        <v>0</v>
      </c>
      <c r="Q85">
        <v>1.03</v>
      </c>
      <c r="R85">
        <v>0</v>
      </c>
      <c r="S85">
        <v>1.57</v>
      </c>
      <c r="T85">
        <v>17.489999999999998</v>
      </c>
      <c r="U85">
        <v>5.83</v>
      </c>
      <c r="V85">
        <v>5.83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260.07</v>
      </c>
      <c r="C86" s="75">
        <v>73.040000000000006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66.040000000000006</v>
      </c>
      <c r="J86">
        <v>270.31</v>
      </c>
      <c r="K86">
        <v>100.67</v>
      </c>
      <c r="L86">
        <v>0.81</v>
      </c>
      <c r="M86">
        <v>38.51</v>
      </c>
      <c r="N86" s="135">
        <v>0</v>
      </c>
      <c r="O86" s="135">
        <v>0</v>
      </c>
      <c r="P86" s="135">
        <v>0</v>
      </c>
      <c r="Q86">
        <v>1.03</v>
      </c>
      <c r="R86">
        <v>0</v>
      </c>
      <c r="S86">
        <v>1.57</v>
      </c>
      <c r="T86">
        <v>17.5</v>
      </c>
      <c r="U86">
        <v>5.83</v>
      </c>
      <c r="V86">
        <v>5.83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260.07</v>
      </c>
      <c r="C87" s="75">
        <v>73.040000000000006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66.040000000000006</v>
      </c>
      <c r="J87">
        <v>270.31</v>
      </c>
      <c r="K87">
        <v>100.67</v>
      </c>
      <c r="L87">
        <v>0.81</v>
      </c>
      <c r="M87">
        <v>38.020000000000003</v>
      </c>
      <c r="N87" s="135">
        <v>0</v>
      </c>
      <c r="O87" s="135">
        <v>0</v>
      </c>
      <c r="P87" s="135">
        <v>0</v>
      </c>
      <c r="Q87">
        <v>1.03</v>
      </c>
      <c r="R87">
        <v>0</v>
      </c>
      <c r="S87">
        <v>1.57</v>
      </c>
      <c r="T87">
        <v>17.12</v>
      </c>
      <c r="U87">
        <v>5.71</v>
      </c>
      <c r="V87">
        <v>5.69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260.07</v>
      </c>
      <c r="C88" s="75">
        <v>73.040000000000006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66.040000000000006</v>
      </c>
      <c r="J88">
        <v>270.31</v>
      </c>
      <c r="K88">
        <v>100.67</v>
      </c>
      <c r="L88">
        <v>0.81</v>
      </c>
      <c r="M88">
        <v>32.26</v>
      </c>
      <c r="N88" s="135">
        <v>0</v>
      </c>
      <c r="O88" s="135">
        <v>0</v>
      </c>
      <c r="P88" s="135">
        <v>0</v>
      </c>
      <c r="Q88">
        <v>1.03</v>
      </c>
      <c r="R88">
        <v>0</v>
      </c>
      <c r="S88">
        <v>1.57</v>
      </c>
      <c r="T88">
        <v>10.029999999999999</v>
      </c>
      <c r="U88">
        <v>3.34</v>
      </c>
      <c r="V88">
        <v>3.35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260.07</v>
      </c>
      <c r="C89" s="75">
        <v>73.040000000000006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66.040000000000006</v>
      </c>
      <c r="J89">
        <v>270.31</v>
      </c>
      <c r="K89">
        <v>100.67</v>
      </c>
      <c r="L89">
        <v>0.81</v>
      </c>
      <c r="M89">
        <v>31.38</v>
      </c>
      <c r="N89" s="135">
        <v>0</v>
      </c>
      <c r="O89" s="135">
        <v>0</v>
      </c>
      <c r="P89" s="135">
        <v>0</v>
      </c>
      <c r="Q89">
        <v>1.03</v>
      </c>
      <c r="R89">
        <v>0</v>
      </c>
      <c r="S89">
        <v>1.57</v>
      </c>
      <c r="T89">
        <v>10</v>
      </c>
      <c r="U89">
        <v>3.33</v>
      </c>
      <c r="V89">
        <v>3.33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260.07</v>
      </c>
      <c r="C90" s="75">
        <v>73.040000000000006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66.040000000000006</v>
      </c>
      <c r="J90">
        <v>270.31</v>
      </c>
      <c r="K90">
        <v>100.67</v>
      </c>
      <c r="L90">
        <v>0.81</v>
      </c>
      <c r="M90">
        <v>30.52</v>
      </c>
      <c r="N90" s="135">
        <v>0</v>
      </c>
      <c r="O90" s="135">
        <v>0</v>
      </c>
      <c r="P90" s="135">
        <v>0</v>
      </c>
      <c r="Q90">
        <v>1.03</v>
      </c>
      <c r="R90">
        <v>0</v>
      </c>
      <c r="S90">
        <v>1.57</v>
      </c>
      <c r="T90">
        <v>10.01</v>
      </c>
      <c r="U90">
        <v>3.34</v>
      </c>
      <c r="V90">
        <v>3.32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260.07</v>
      </c>
      <c r="C91" s="75">
        <v>64.11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66.040000000000006</v>
      </c>
      <c r="J91">
        <v>270.31</v>
      </c>
      <c r="K91">
        <v>100.67</v>
      </c>
      <c r="L91">
        <v>0.81</v>
      </c>
      <c r="M91">
        <v>29.72</v>
      </c>
      <c r="N91" s="135">
        <v>0</v>
      </c>
      <c r="O91" s="135">
        <v>0</v>
      </c>
      <c r="P91" s="135">
        <v>0</v>
      </c>
      <c r="Q91">
        <v>1.03</v>
      </c>
      <c r="R91">
        <v>0</v>
      </c>
      <c r="S91">
        <v>1.57</v>
      </c>
      <c r="T91">
        <v>10.029999999999999</v>
      </c>
      <c r="U91">
        <v>3.34</v>
      </c>
      <c r="V91">
        <v>3.35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260.07</v>
      </c>
      <c r="C92" s="75">
        <v>48.42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66.040000000000006</v>
      </c>
      <c r="J92">
        <v>270.31</v>
      </c>
      <c r="K92">
        <v>100.67</v>
      </c>
      <c r="L92">
        <v>0.81</v>
      </c>
      <c r="M92">
        <v>28.79</v>
      </c>
      <c r="N92" s="135">
        <v>0</v>
      </c>
      <c r="O92" s="135">
        <v>0</v>
      </c>
      <c r="P92" s="135">
        <v>0</v>
      </c>
      <c r="Q92">
        <v>1.03</v>
      </c>
      <c r="R92">
        <v>0</v>
      </c>
      <c r="S92">
        <v>1.57</v>
      </c>
      <c r="T92">
        <v>10.09</v>
      </c>
      <c r="U92">
        <v>3.36</v>
      </c>
      <c r="V92">
        <v>3.37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260.07</v>
      </c>
      <c r="C93" s="75">
        <v>48.42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66.040000000000006</v>
      </c>
      <c r="J93">
        <v>254.69</v>
      </c>
      <c r="K93">
        <v>57.67</v>
      </c>
      <c r="L93">
        <v>0.81</v>
      </c>
      <c r="M93">
        <v>31.54</v>
      </c>
      <c r="N93" s="135">
        <v>0</v>
      </c>
      <c r="O93" s="135">
        <v>0</v>
      </c>
      <c r="P93" s="135">
        <v>0</v>
      </c>
      <c r="Q93">
        <v>1.03</v>
      </c>
      <c r="R93">
        <v>0</v>
      </c>
      <c r="S93">
        <v>1.57</v>
      </c>
      <c r="T93">
        <v>10.09</v>
      </c>
      <c r="U93">
        <v>3.36</v>
      </c>
      <c r="V93">
        <v>3.37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260.07</v>
      </c>
      <c r="C94" s="75">
        <v>48.42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66.040000000000006</v>
      </c>
      <c r="J94">
        <v>221.05</v>
      </c>
      <c r="K94">
        <v>42.29</v>
      </c>
      <c r="L94">
        <v>0.81</v>
      </c>
      <c r="M94">
        <v>30.59</v>
      </c>
      <c r="N94" s="135">
        <v>0</v>
      </c>
      <c r="O94" s="135">
        <v>0</v>
      </c>
      <c r="P94" s="135">
        <v>0</v>
      </c>
      <c r="Q94">
        <v>1.03</v>
      </c>
      <c r="R94">
        <v>0</v>
      </c>
      <c r="S94">
        <v>1.57</v>
      </c>
      <c r="T94">
        <v>10.14</v>
      </c>
      <c r="U94">
        <v>3.38</v>
      </c>
      <c r="V94">
        <v>3.38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260.07</v>
      </c>
      <c r="C95" s="75">
        <v>48.42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66.040000000000006</v>
      </c>
      <c r="J95">
        <v>187.41</v>
      </c>
      <c r="K95">
        <v>42.29</v>
      </c>
      <c r="L95">
        <v>0.81</v>
      </c>
      <c r="M95">
        <v>29.79</v>
      </c>
      <c r="N95" s="135">
        <v>0</v>
      </c>
      <c r="O95" s="135">
        <v>0</v>
      </c>
      <c r="P95" s="135">
        <v>0</v>
      </c>
      <c r="Q95">
        <v>1.03</v>
      </c>
      <c r="R95">
        <v>0</v>
      </c>
      <c r="S95">
        <v>1.57</v>
      </c>
      <c r="T95">
        <v>10.18</v>
      </c>
      <c r="U95">
        <v>3.39</v>
      </c>
      <c r="V95">
        <v>3.4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260.07</v>
      </c>
      <c r="C96" s="75">
        <v>48.42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66.040000000000006</v>
      </c>
      <c r="J96">
        <v>153.78</v>
      </c>
      <c r="K96">
        <v>42.29</v>
      </c>
      <c r="L96">
        <v>0.81</v>
      </c>
      <c r="M96">
        <v>29.09</v>
      </c>
      <c r="N96" s="135">
        <v>0</v>
      </c>
      <c r="O96" s="135">
        <v>0</v>
      </c>
      <c r="P96" s="135">
        <v>0</v>
      </c>
      <c r="Q96">
        <v>1.03</v>
      </c>
      <c r="R96">
        <v>0</v>
      </c>
      <c r="S96">
        <v>1.57</v>
      </c>
      <c r="T96">
        <v>10.220000000000001</v>
      </c>
      <c r="U96">
        <v>3.41</v>
      </c>
      <c r="V96">
        <v>3.4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218.73</v>
      </c>
      <c r="C97" s="75">
        <v>48.42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66.040000000000006</v>
      </c>
      <c r="J97">
        <v>148.66</v>
      </c>
      <c r="K97">
        <v>42.29</v>
      </c>
      <c r="L97">
        <v>0.81</v>
      </c>
      <c r="M97">
        <v>28.14</v>
      </c>
      <c r="N97" s="135">
        <v>0</v>
      </c>
      <c r="O97" s="135">
        <v>0</v>
      </c>
      <c r="P97" s="135">
        <v>0</v>
      </c>
      <c r="Q97">
        <v>1.03</v>
      </c>
      <c r="R97">
        <v>0</v>
      </c>
      <c r="S97">
        <v>1.57</v>
      </c>
      <c r="T97">
        <v>10.3</v>
      </c>
      <c r="U97">
        <v>3.43</v>
      </c>
      <c r="V97">
        <v>3.43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200.61</v>
      </c>
      <c r="C98" s="75">
        <v>35.56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66.040000000000006</v>
      </c>
      <c r="J98">
        <v>148.66</v>
      </c>
      <c r="K98">
        <v>42.29</v>
      </c>
      <c r="L98">
        <v>0.81</v>
      </c>
      <c r="M98">
        <v>27.08</v>
      </c>
      <c r="N98" s="135">
        <v>0</v>
      </c>
      <c r="O98" s="135">
        <v>0</v>
      </c>
      <c r="P98" s="135">
        <v>0</v>
      </c>
      <c r="Q98">
        <v>1.03</v>
      </c>
      <c r="R98">
        <v>0</v>
      </c>
      <c r="S98">
        <v>1.57</v>
      </c>
      <c r="T98">
        <v>10.48</v>
      </c>
      <c r="U98">
        <v>3.49</v>
      </c>
      <c r="V98">
        <v>3.49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5.6453099999999958</v>
      </c>
      <c r="C99" s="75">
        <f t="shared" ref="C99:L99" si="2">SUM(C3:C98)/4000</f>
        <v>1.4733949999999996</v>
      </c>
      <c r="D99" s="135">
        <f t="shared" ref="D99" si="3">SUM(D3:D98)/4000</f>
        <v>0.78343499999999966</v>
      </c>
      <c r="E99" s="75"/>
      <c r="F99" s="78">
        <f t="shared" si="2"/>
        <v>0.11297500000000001</v>
      </c>
      <c r="G99" s="78">
        <f t="shared" si="2"/>
        <v>0.11297500000000001</v>
      </c>
      <c r="H99" s="78">
        <f t="shared" si="2"/>
        <v>0.11579499999999997</v>
      </c>
      <c r="I99">
        <f t="shared" si="2"/>
        <v>1.8273025000000001</v>
      </c>
      <c r="J99">
        <f t="shared" si="2"/>
        <v>5.6036075000000025</v>
      </c>
      <c r="K99">
        <f t="shared" si="2"/>
        <v>1.984600000000001</v>
      </c>
      <c r="L99">
        <f t="shared" si="2"/>
        <v>2.0220000000000019E-2</v>
      </c>
      <c r="M99">
        <f t="shared" ref="M99:AB99" si="4">SUM(M3:M98)/4000</f>
        <v>0.48441499999999987</v>
      </c>
      <c r="N99" s="135">
        <f t="shared" si="4"/>
        <v>0.26464749999999987</v>
      </c>
      <c r="O99" s="135">
        <f t="shared" si="4"/>
        <v>0.25862999999999986</v>
      </c>
      <c r="P99" s="135">
        <f t="shared" si="4"/>
        <v>0.26015749999999987</v>
      </c>
      <c r="Q99">
        <f t="shared" si="4"/>
        <v>2.5389999999999996E-2</v>
      </c>
      <c r="R99">
        <f t="shared" si="4"/>
        <v>0.93347000000000013</v>
      </c>
      <c r="S99">
        <f t="shared" si="4"/>
        <v>3.885999999999995E-2</v>
      </c>
      <c r="T99">
        <f t="shared" si="4"/>
        <v>0.33201999999999993</v>
      </c>
      <c r="U99">
        <f t="shared" si="4"/>
        <v>0.11066999999999998</v>
      </c>
      <c r="V99">
        <f t="shared" si="4"/>
        <v>0.11057500000000003</v>
      </c>
      <c r="W99">
        <f t="shared" si="4"/>
        <v>1.8238674999999998</v>
      </c>
      <c r="X99">
        <f t="shared" si="4"/>
        <v>0.36476749999999997</v>
      </c>
      <c r="Y99">
        <f t="shared" si="4"/>
        <v>0.40846250000000006</v>
      </c>
      <c r="Z99">
        <f t="shared" si="4"/>
        <v>0.35572249999999994</v>
      </c>
      <c r="AA99">
        <f t="shared" si="4"/>
        <v>0.26033000000000012</v>
      </c>
      <c r="AB99">
        <f t="shared" si="4"/>
        <v>0.13020750000000009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44589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44589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45</v>
      </c>
      <c r="C29" s="136">
        <f>'IDT-1 Calculation'!DG29</f>
        <v>-19.050999999999998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-25.949000000000002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50</v>
      </c>
      <c r="C30" s="136">
        <f>'IDT-1 Calculation'!DG30</f>
        <v>-21.167999999999999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-28.832000000000001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38</v>
      </c>
      <c r="C32" s="136">
        <f>'IDT-1 Calculation'!DG32</f>
        <v>-16.088000000000001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-21.911999999999999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120</v>
      </c>
      <c r="C33" s="136">
        <f>'IDT-1 Calculation'!DG33</f>
        <v>-50.804000000000002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-69.195999999999998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197</v>
      </c>
      <c r="C34" s="136">
        <f>'IDT-1 Calculation'!DG34</f>
        <v>-35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-162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206.47200000000001</v>
      </c>
      <c r="C35" s="136">
        <f>'IDT-1 Calculation'!DG35</f>
        <v>-10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-196.47200000000001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152.33500000000001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-152.33500000000001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99.554000000000002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-99.554000000000002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72.209999999999994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-72.209999999999994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19.055</v>
      </c>
      <c r="C70" s="136">
        <f>'IDT-1 Calculation'!DG70</f>
        <v>-5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-14.055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71.323999999999998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-71.323999999999998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82.350999999999999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-82.350999999999999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91.509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-91.509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77.019000000000005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-77.019000000000005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61.161999999999999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-61.161999999999999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46.334000000000003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-46.334000000000003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46.433999999999997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-46.433999999999997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44.628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-44.628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41.34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-41.34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44.978999999999999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-44.978999999999999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50.76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-50.76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66.926000000000002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-66.926000000000002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96.426000000000002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-96.426000000000002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126.803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-126.803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147.79499999999999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-147.79499999999999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132.43299999999999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-132.43299999999999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0.55696224999999988</v>
      </c>
      <c r="C99" s="152">
        <f>SUM(C3:C98)/4000</f>
        <v>-3.927775E-2</v>
      </c>
      <c r="D99" s="152">
        <f>SUM(D3:D98)/4000</f>
        <v>0</v>
      </c>
      <c r="E99" s="152">
        <f>SUM(E3:E98)/4000</f>
        <v>0</v>
      </c>
      <c r="F99" s="152">
        <f>SUM(F3:F98)/4000</f>
        <v>-0.51768449999999999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291.02114852382397</v>
      </c>
      <c r="L3">
        <v>101.17573613567787</v>
      </c>
      <c r="M3">
        <v>38.997298993963774</v>
      </c>
      <c r="N3">
        <v>51.882597780126844</v>
      </c>
      <c r="O3">
        <v>36.638073039380679</v>
      </c>
      <c r="P3">
        <v>19.849344927536233</v>
      </c>
      <c r="Q3">
        <v>5.2041387126019947</v>
      </c>
      <c r="R3">
        <v>9.6455421981042644</v>
      </c>
      <c r="S3">
        <v>6.2440424710424711</v>
      </c>
      <c r="T3">
        <v>0</v>
      </c>
      <c r="U3">
        <v>62.097034810047958</v>
      </c>
      <c r="V3">
        <v>3.1031391438512328</v>
      </c>
      <c r="W3">
        <v>5.0039407407407399</v>
      </c>
      <c r="X3">
        <v>20.002251747797803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1.6904808000000002</v>
      </c>
      <c r="AF3">
        <v>4.4427500000000011</v>
      </c>
      <c r="AG3">
        <v>30.279807839999997</v>
      </c>
      <c r="AH3">
        <v>0</v>
      </c>
      <c r="AI3">
        <v>0</v>
      </c>
      <c r="AJ3">
        <v>0</v>
      </c>
      <c r="AK3">
        <v>23.132100000000001</v>
      </c>
      <c r="AL3">
        <v>7.8020999999999994</v>
      </c>
      <c r="AM3">
        <v>0</v>
      </c>
      <c r="AN3">
        <v>0</v>
      </c>
      <c r="AO3">
        <v>0</v>
      </c>
      <c r="AP3">
        <v>1.1252303999999997</v>
      </c>
      <c r="AQ3">
        <v>0</v>
      </c>
      <c r="AR3">
        <v>21.3345792</v>
      </c>
      <c r="AS3">
        <v>10.752775488000001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29.230397622535449</v>
      </c>
      <c r="BB3">
        <f>SUM(B3:AZ3)-BA3</f>
        <v>722.19371533016044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291.01937569563898</v>
      </c>
      <c r="L4">
        <v>101.17573613567787</v>
      </c>
      <c r="M4">
        <v>14.99472546942706</v>
      </c>
      <c r="N4">
        <v>51.882597780126844</v>
      </c>
      <c r="O4">
        <v>36.638073039380679</v>
      </c>
      <c r="P4">
        <v>6.9392810911345322</v>
      </c>
      <c r="Q4">
        <v>5.2041387126019947</v>
      </c>
      <c r="R4">
        <v>9.6455421981042644</v>
      </c>
      <c r="S4">
        <v>6.2440424710424711</v>
      </c>
      <c r="T4">
        <v>0</v>
      </c>
      <c r="U4">
        <v>62.097034810047958</v>
      </c>
      <c r="V4">
        <v>3.1031391438512328</v>
      </c>
      <c r="W4">
        <v>5.0039407407407399</v>
      </c>
      <c r="X4">
        <v>20.002251747797803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1.6904808000000002</v>
      </c>
      <c r="AF4">
        <v>4.4427500000000011</v>
      </c>
      <c r="AG4">
        <v>30.279807839999997</v>
      </c>
      <c r="AH4">
        <v>0</v>
      </c>
      <c r="AI4">
        <v>0</v>
      </c>
      <c r="AJ4">
        <v>0</v>
      </c>
      <c r="AK4">
        <v>23.132100000000001</v>
      </c>
      <c r="AL4">
        <v>7.8020999999999994</v>
      </c>
      <c r="AM4">
        <v>0</v>
      </c>
      <c r="AN4">
        <v>0</v>
      </c>
      <c r="AO4">
        <v>0</v>
      </c>
      <c r="AP4">
        <v>1.1252303999999997</v>
      </c>
      <c r="AQ4">
        <v>0</v>
      </c>
      <c r="AR4">
        <v>21.3345792</v>
      </c>
      <c r="AS4">
        <v>10.752775488000001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27.794427200547041</v>
      </c>
      <c r="BB4">
        <f t="shared" ref="BB4:BB67" si="0">SUM(B4:AZ4)-BA4</f>
        <v>686.71527556302544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291.02114852382397</v>
      </c>
      <c r="L5">
        <v>101.17573613567787</v>
      </c>
      <c r="M5">
        <v>14.99472546942706</v>
      </c>
      <c r="N5">
        <v>30.001185630879011</v>
      </c>
      <c r="O5">
        <v>36.638073039380679</v>
      </c>
      <c r="P5">
        <v>6.9392810911345322</v>
      </c>
      <c r="Q5">
        <v>5.2041387126019947</v>
      </c>
      <c r="R5">
        <v>9.6455421981042644</v>
      </c>
      <c r="S5">
        <v>6.2440424710424711</v>
      </c>
      <c r="T5">
        <v>0</v>
      </c>
      <c r="U5">
        <v>62.097034810047958</v>
      </c>
      <c r="V5">
        <v>3.2848137631578953</v>
      </c>
      <c r="W5">
        <v>5.0039407407407399</v>
      </c>
      <c r="X5">
        <v>20.002251747797803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1.6904808000000002</v>
      </c>
      <c r="AF5">
        <v>4.4427500000000011</v>
      </c>
      <c r="AG5">
        <v>30.279807839999997</v>
      </c>
      <c r="AH5">
        <v>0</v>
      </c>
      <c r="AI5">
        <v>0</v>
      </c>
      <c r="AJ5">
        <v>0</v>
      </c>
      <c r="AK5">
        <v>23.132100000000001</v>
      </c>
      <c r="AL5">
        <v>7.8020999999999994</v>
      </c>
      <c r="AM5">
        <v>0</v>
      </c>
      <c r="AN5">
        <v>0</v>
      </c>
      <c r="AO5">
        <v>0</v>
      </c>
      <c r="AP5">
        <v>1.1252303999999997</v>
      </c>
      <c r="AQ5">
        <v>0</v>
      </c>
      <c r="AR5">
        <v>5.8185216000000004</v>
      </c>
      <c r="AS5">
        <v>10.752775488000001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26.346801773513516</v>
      </c>
      <c r="BB5">
        <f t="shared" si="0"/>
        <v>650.9488786883029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291.01937569563898</v>
      </c>
      <c r="L6">
        <v>101.17573613567787</v>
      </c>
      <c r="M6">
        <v>14.99472546942706</v>
      </c>
      <c r="N6">
        <v>15.004944492827867</v>
      </c>
      <c r="O6">
        <v>26.000520426829265</v>
      </c>
      <c r="P6">
        <v>6.9392810911345322</v>
      </c>
      <c r="Q6">
        <v>5.2041387126019947</v>
      </c>
      <c r="R6">
        <v>9.6455421981042644</v>
      </c>
      <c r="S6">
        <v>6.2440424710424711</v>
      </c>
      <c r="T6">
        <v>0</v>
      </c>
      <c r="U6">
        <v>62.097034810047958</v>
      </c>
      <c r="V6">
        <v>3.2848137631578953</v>
      </c>
      <c r="W6">
        <v>5.0039407407407399</v>
      </c>
      <c r="X6">
        <v>20.002251747797803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1.6904808000000002</v>
      </c>
      <c r="AF6">
        <v>4.4427500000000011</v>
      </c>
      <c r="AG6">
        <v>30.279807839999997</v>
      </c>
      <c r="AH6">
        <v>0</v>
      </c>
      <c r="AI6">
        <v>0</v>
      </c>
      <c r="AJ6">
        <v>0</v>
      </c>
      <c r="AK6">
        <v>23.132100000000001</v>
      </c>
      <c r="AL6">
        <v>7.8020999999999994</v>
      </c>
      <c r="AM6">
        <v>0</v>
      </c>
      <c r="AN6">
        <v>0</v>
      </c>
      <c r="AO6">
        <v>0</v>
      </c>
      <c r="AP6">
        <v>1.1252303999999997</v>
      </c>
      <c r="AQ6">
        <v>0</v>
      </c>
      <c r="AR6">
        <v>2.9092607999999998</v>
      </c>
      <c r="AS6">
        <v>10.752775488000001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25.236408599584514</v>
      </c>
      <c r="BB6">
        <f t="shared" si="0"/>
        <v>623.51444448344432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290.90644991849945</v>
      </c>
      <c r="L7">
        <v>101.17573613567787</v>
      </c>
      <c r="M7">
        <v>14.99472546942706</v>
      </c>
      <c r="N7">
        <v>15.004944492827867</v>
      </c>
      <c r="O7">
        <v>9.9991453282081615</v>
      </c>
      <c r="P7">
        <v>6.9392810911345322</v>
      </c>
      <c r="Q7">
        <v>5.2041387126019947</v>
      </c>
      <c r="R7">
        <v>9.4668362837837829</v>
      </c>
      <c r="S7">
        <v>6.2440424710424711</v>
      </c>
      <c r="T7">
        <v>0</v>
      </c>
      <c r="U7">
        <v>62.097034810047958</v>
      </c>
      <c r="V7">
        <v>3.2848137631578953</v>
      </c>
      <c r="W7">
        <v>5.0039407407407399</v>
      </c>
      <c r="X7">
        <v>20.002251747797803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1.6904808000000002</v>
      </c>
      <c r="AF7">
        <v>4.4427500000000011</v>
      </c>
      <c r="AG7">
        <v>30.279807839999997</v>
      </c>
      <c r="AH7">
        <v>0</v>
      </c>
      <c r="AI7">
        <v>0</v>
      </c>
      <c r="AJ7">
        <v>0</v>
      </c>
      <c r="AK7">
        <v>23.132100000000001</v>
      </c>
      <c r="AL7">
        <v>7.8020999999999994</v>
      </c>
      <c r="AM7">
        <v>0</v>
      </c>
      <c r="AN7">
        <v>0</v>
      </c>
      <c r="AO7">
        <v>0</v>
      </c>
      <c r="AP7">
        <v>1.1252303999999997</v>
      </c>
      <c r="AQ7">
        <v>0</v>
      </c>
      <c r="AR7">
        <v>3.8790144000000009</v>
      </c>
      <c r="AS7">
        <v>10.752775488000001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24.6403347881479</v>
      </c>
      <c r="BB7">
        <f t="shared" si="0"/>
        <v>608.78726510479976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290.90448218408164</v>
      </c>
      <c r="L8">
        <v>101.17573613567787</v>
      </c>
      <c r="M8">
        <v>14.99472546942706</v>
      </c>
      <c r="N8">
        <v>15.004944492827867</v>
      </c>
      <c r="O8">
        <v>9.9991453282081615</v>
      </c>
      <c r="P8">
        <v>6.9392810911345322</v>
      </c>
      <c r="Q8">
        <v>5.2041387126019947</v>
      </c>
      <c r="R8">
        <v>9.4668362837837829</v>
      </c>
      <c r="S8">
        <v>6.2440424710424711</v>
      </c>
      <c r="T8">
        <v>0</v>
      </c>
      <c r="U8">
        <v>62.097034810047958</v>
      </c>
      <c r="V8">
        <v>3.2848137631578953</v>
      </c>
      <c r="W8">
        <v>5.0039407407407399</v>
      </c>
      <c r="X8">
        <v>20.002251747797803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1.6904808000000002</v>
      </c>
      <c r="AF8">
        <v>4.4427500000000011</v>
      </c>
      <c r="AG8">
        <v>30.279807839999997</v>
      </c>
      <c r="AH8">
        <v>0</v>
      </c>
      <c r="AI8">
        <v>0</v>
      </c>
      <c r="AJ8">
        <v>0</v>
      </c>
      <c r="AK8">
        <v>23.132100000000001</v>
      </c>
      <c r="AL8">
        <v>7.8020999999999994</v>
      </c>
      <c r="AM8">
        <v>0</v>
      </c>
      <c r="AN8">
        <v>0</v>
      </c>
      <c r="AO8">
        <v>0</v>
      </c>
      <c r="AP8">
        <v>1.1252303999999997</v>
      </c>
      <c r="AQ8">
        <v>0</v>
      </c>
      <c r="AR8">
        <v>3.8790144000000009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24.394344423977373</v>
      </c>
      <c r="BB8">
        <f t="shared" si="0"/>
        <v>602.70960104655251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290.90644991849945</v>
      </c>
      <c r="L9">
        <v>101.17573613567787</v>
      </c>
      <c r="M9">
        <v>14.99472546942706</v>
      </c>
      <c r="N9">
        <v>15.004944492827867</v>
      </c>
      <c r="O9">
        <v>9.9991453282081615</v>
      </c>
      <c r="P9">
        <v>6.9392810911345322</v>
      </c>
      <c r="Q9">
        <v>5.2041387126019947</v>
      </c>
      <c r="R9">
        <v>9.4668362837837829</v>
      </c>
      <c r="S9">
        <v>6.2440424710424711</v>
      </c>
      <c r="T9">
        <v>0</v>
      </c>
      <c r="U9">
        <v>62.097034810047958</v>
      </c>
      <c r="V9">
        <v>3.2848137631578953</v>
      </c>
      <c r="W9">
        <v>5.0068388535732131</v>
      </c>
      <c r="X9">
        <v>20.057463801605696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1.6904808000000002</v>
      </c>
      <c r="AF9">
        <v>4.4427500000000011</v>
      </c>
      <c r="AG9">
        <v>30.279807839999997</v>
      </c>
      <c r="AH9">
        <v>0</v>
      </c>
      <c r="AI9">
        <v>0</v>
      </c>
      <c r="AJ9">
        <v>0</v>
      </c>
      <c r="AK9">
        <v>23.132100000000001</v>
      </c>
      <c r="AL9">
        <v>7.8020999999999994</v>
      </c>
      <c r="AM9">
        <v>0</v>
      </c>
      <c r="AN9">
        <v>0</v>
      </c>
      <c r="AO9">
        <v>0</v>
      </c>
      <c r="AP9">
        <v>1.1252303999999997</v>
      </c>
      <c r="AQ9">
        <v>0</v>
      </c>
      <c r="AR9">
        <v>3.8790144000000009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24.396681501031907</v>
      </c>
      <c r="BB9">
        <f t="shared" si="0"/>
        <v>602.76734187055604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290.90448218408164</v>
      </c>
      <c r="L10">
        <v>101.17573613567787</v>
      </c>
      <c r="M10">
        <v>14.99472546942706</v>
      </c>
      <c r="N10">
        <v>15.004944492827867</v>
      </c>
      <c r="O10">
        <v>9.9991453282081615</v>
      </c>
      <c r="P10">
        <v>6.9392810911345322</v>
      </c>
      <c r="Q10">
        <v>5.2041387126019947</v>
      </c>
      <c r="R10">
        <v>9.4668362837837829</v>
      </c>
      <c r="S10">
        <v>6.2440424710424711</v>
      </c>
      <c r="T10">
        <v>0</v>
      </c>
      <c r="U10">
        <v>62.097034810047958</v>
      </c>
      <c r="V10">
        <v>3.2848137631578953</v>
      </c>
      <c r="W10">
        <v>5.0039407407407399</v>
      </c>
      <c r="X10">
        <v>20.057463801605696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1.6904808000000002</v>
      </c>
      <c r="AF10">
        <v>4.4427500000000011</v>
      </c>
      <c r="AG10">
        <v>30.279807839999997</v>
      </c>
      <c r="AH10">
        <v>0</v>
      </c>
      <c r="AI10">
        <v>0</v>
      </c>
      <c r="AJ10">
        <v>0</v>
      </c>
      <c r="AK10">
        <v>23.132100000000001</v>
      </c>
      <c r="AL10">
        <v>7.8020999999999994</v>
      </c>
      <c r="AM10">
        <v>0</v>
      </c>
      <c r="AN10">
        <v>0</v>
      </c>
      <c r="AO10">
        <v>0</v>
      </c>
      <c r="AP10">
        <v>1.1252303999999997</v>
      </c>
      <c r="AQ10">
        <v>0</v>
      </c>
      <c r="AR10">
        <v>3.8790144000000009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24.396492201323948</v>
      </c>
      <c r="BB10">
        <f t="shared" si="0"/>
        <v>602.76266532301383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291.02114852382397</v>
      </c>
      <c r="L11">
        <v>101.17573613567787</v>
      </c>
      <c r="M11">
        <v>14.99472546942706</v>
      </c>
      <c r="N11">
        <v>14.422713854489166</v>
      </c>
      <c r="O11">
        <v>9.9991453282081615</v>
      </c>
      <c r="P11">
        <v>7.0020951573254688</v>
      </c>
      <c r="Q11">
        <v>5.2009416961130741</v>
      </c>
      <c r="R11">
        <v>9.6455421981042644</v>
      </c>
      <c r="S11">
        <v>6.242595936794582</v>
      </c>
      <c r="T11">
        <v>0</v>
      </c>
      <c r="U11">
        <v>62.097034810047958</v>
      </c>
      <c r="V11">
        <v>3.2848137631578953</v>
      </c>
      <c r="W11">
        <v>5.0039407407407399</v>
      </c>
      <c r="X11">
        <v>20.057463801605696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1.6904808000000002</v>
      </c>
      <c r="AF11">
        <v>4.4427500000000011</v>
      </c>
      <c r="AG11">
        <v>30.279807839999997</v>
      </c>
      <c r="AH11">
        <v>0</v>
      </c>
      <c r="AI11">
        <v>0</v>
      </c>
      <c r="AJ11">
        <v>0</v>
      </c>
      <c r="AK11">
        <v>23.132100000000001</v>
      </c>
      <c r="AL11">
        <v>7.8020999999999994</v>
      </c>
      <c r="AM11">
        <v>0</v>
      </c>
      <c r="AN11">
        <v>0</v>
      </c>
      <c r="AO11">
        <v>0</v>
      </c>
      <c r="AP11">
        <v>1.1252303999999997</v>
      </c>
      <c r="AQ11">
        <v>0</v>
      </c>
      <c r="AR11">
        <v>21.3345792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25.066616336581035</v>
      </c>
      <c r="BB11">
        <f t="shared" si="0"/>
        <v>619.31941811893489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291.01937569563898</v>
      </c>
      <c r="L12">
        <v>101.17573613567787</v>
      </c>
      <c r="M12">
        <v>14.99472546942706</v>
      </c>
      <c r="N12">
        <v>14.422713854489166</v>
      </c>
      <c r="O12">
        <v>9.9991453282081615</v>
      </c>
      <c r="P12">
        <v>7.0020951573254688</v>
      </c>
      <c r="Q12">
        <v>5.2009416961130741</v>
      </c>
      <c r="R12">
        <v>9.6455421981042644</v>
      </c>
      <c r="S12">
        <v>6.242595936794582</v>
      </c>
      <c r="T12">
        <v>0</v>
      </c>
      <c r="U12">
        <v>62.097034810047958</v>
      </c>
      <c r="V12">
        <v>3.2848137631578953</v>
      </c>
      <c r="W12">
        <v>5.0039407407407399</v>
      </c>
      <c r="X12">
        <v>20.057463801605696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1.6904808000000002</v>
      </c>
      <c r="AF12">
        <v>4.4427500000000011</v>
      </c>
      <c r="AG12">
        <v>30.279807839999997</v>
      </c>
      <c r="AH12">
        <v>0</v>
      </c>
      <c r="AI12">
        <v>0</v>
      </c>
      <c r="AJ12">
        <v>0</v>
      </c>
      <c r="AK12">
        <v>23.132100000000001</v>
      </c>
      <c r="AL12">
        <v>7.8020999999999994</v>
      </c>
      <c r="AM12">
        <v>0</v>
      </c>
      <c r="AN12">
        <v>0</v>
      </c>
      <c r="AO12">
        <v>0</v>
      </c>
      <c r="AP12">
        <v>1.1252303999999997</v>
      </c>
      <c r="AQ12">
        <v>0</v>
      </c>
      <c r="AR12">
        <v>21.3345792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25.066547496394207</v>
      </c>
      <c r="BB12">
        <f t="shared" si="0"/>
        <v>619.31771413093679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291.02114852382397</v>
      </c>
      <c r="L13">
        <v>101.17573613567787</v>
      </c>
      <c r="M13">
        <v>14.99472546942706</v>
      </c>
      <c r="N13">
        <v>11.998821239526531</v>
      </c>
      <c r="O13">
        <v>9.9991453282081615</v>
      </c>
      <c r="P13">
        <v>7.0020951573254688</v>
      </c>
      <c r="Q13">
        <v>5.2009416961130741</v>
      </c>
      <c r="R13">
        <v>9.6455421981042644</v>
      </c>
      <c r="S13">
        <v>6.242595936794582</v>
      </c>
      <c r="T13">
        <v>0</v>
      </c>
      <c r="U13">
        <v>62.097034810047958</v>
      </c>
      <c r="V13">
        <v>4.1725584366906485</v>
      </c>
      <c r="W13">
        <v>5.0039407407407399</v>
      </c>
      <c r="X13">
        <v>20.057463801605696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1.6904808000000002</v>
      </c>
      <c r="AF13">
        <v>4.4427500000000011</v>
      </c>
      <c r="AG13">
        <v>30.279807839999997</v>
      </c>
      <c r="AH13">
        <v>0</v>
      </c>
      <c r="AI13">
        <v>0</v>
      </c>
      <c r="AJ13">
        <v>0</v>
      </c>
      <c r="AK13">
        <v>23.132100000000001</v>
      </c>
      <c r="AL13">
        <v>7.8020999999999994</v>
      </c>
      <c r="AM13">
        <v>0</v>
      </c>
      <c r="AN13">
        <v>0</v>
      </c>
      <c r="AO13">
        <v>0</v>
      </c>
      <c r="AP13">
        <v>1.1252303999999997</v>
      </c>
      <c r="AQ13">
        <v>0</v>
      </c>
      <c r="AR13">
        <v>4.8487679999999997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24.365562424832991</v>
      </c>
      <c r="BB13">
        <f t="shared" si="0"/>
        <v>601.99851288925311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291.01937569563898</v>
      </c>
      <c r="L14">
        <v>101.17573613567787</v>
      </c>
      <c r="M14">
        <v>14.99472546942706</v>
      </c>
      <c r="N14">
        <v>11.998821239526531</v>
      </c>
      <c r="O14">
        <v>9.9991453282081615</v>
      </c>
      <c r="P14">
        <v>7.0020951573254688</v>
      </c>
      <c r="Q14">
        <v>5.2009416961130741</v>
      </c>
      <c r="R14">
        <v>9.6455421981042644</v>
      </c>
      <c r="S14">
        <v>6.242595936794582</v>
      </c>
      <c r="T14">
        <v>0</v>
      </c>
      <c r="U14">
        <v>62.097034810047958</v>
      </c>
      <c r="V14">
        <v>4.1725584366906485</v>
      </c>
      <c r="W14">
        <v>5.0039407407407399</v>
      </c>
      <c r="X14">
        <v>20.057463801605696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1.6904808000000002</v>
      </c>
      <c r="AF14">
        <v>4.4427500000000011</v>
      </c>
      <c r="AG14">
        <v>30.279807839999997</v>
      </c>
      <c r="AH14">
        <v>0</v>
      </c>
      <c r="AI14">
        <v>0</v>
      </c>
      <c r="AJ14">
        <v>0</v>
      </c>
      <c r="AK14">
        <v>23.132100000000001</v>
      </c>
      <c r="AL14">
        <v>7.8020999999999994</v>
      </c>
      <c r="AM14">
        <v>0</v>
      </c>
      <c r="AN14">
        <v>0</v>
      </c>
      <c r="AO14">
        <v>0</v>
      </c>
      <c r="AP14">
        <v>1.1252303999999997</v>
      </c>
      <c r="AQ14">
        <v>0</v>
      </c>
      <c r="AR14">
        <v>3.8790144000000009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24.327770257446165</v>
      </c>
      <c r="BB14">
        <f t="shared" si="0"/>
        <v>601.06477862845486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291.02114852382397</v>
      </c>
      <c r="L15">
        <v>101.17573613567787</v>
      </c>
      <c r="M15">
        <v>14.99472546942706</v>
      </c>
      <c r="N15">
        <v>11.998821239526531</v>
      </c>
      <c r="O15">
        <v>9.9991453282081615</v>
      </c>
      <c r="P15">
        <v>7.0020951573254688</v>
      </c>
      <c r="Q15">
        <v>5.2009416961130741</v>
      </c>
      <c r="R15">
        <v>9.6455421981042644</v>
      </c>
      <c r="S15">
        <v>6.242595936794582</v>
      </c>
      <c r="T15">
        <v>0</v>
      </c>
      <c r="U15">
        <v>62.097034810047958</v>
      </c>
      <c r="V15">
        <v>4.1725584366906485</v>
      </c>
      <c r="W15">
        <v>5.0039407407407399</v>
      </c>
      <c r="X15">
        <v>20.111476761586744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1.6904808000000002</v>
      </c>
      <c r="AF15">
        <v>4.4427500000000011</v>
      </c>
      <c r="AG15">
        <v>30.279807839999997</v>
      </c>
      <c r="AH15">
        <v>0</v>
      </c>
      <c r="AI15">
        <v>0</v>
      </c>
      <c r="AJ15">
        <v>0</v>
      </c>
      <c r="AK15">
        <v>23.132100000000001</v>
      </c>
      <c r="AL15">
        <v>7.8020999999999994</v>
      </c>
      <c r="AM15">
        <v>0</v>
      </c>
      <c r="AN15">
        <v>0</v>
      </c>
      <c r="AO15">
        <v>0</v>
      </c>
      <c r="AP15">
        <v>2.8130760000000006</v>
      </c>
      <c r="AQ15">
        <v>0</v>
      </c>
      <c r="AR15">
        <v>3.8790144000000009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24.395597089102431</v>
      </c>
      <c r="BB15">
        <f t="shared" si="0"/>
        <v>602.74058318496475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291.01937569563898</v>
      </c>
      <c r="L16">
        <v>101.17573613567787</v>
      </c>
      <c r="M16">
        <v>14.99472546942706</v>
      </c>
      <c r="N16">
        <v>11.998821239526531</v>
      </c>
      <c r="O16">
        <v>9.9991453282081615</v>
      </c>
      <c r="P16">
        <v>7.0020951573254688</v>
      </c>
      <c r="Q16">
        <v>5.2009416961130741</v>
      </c>
      <c r="R16">
        <v>9.6455421981042644</v>
      </c>
      <c r="S16">
        <v>6.242595936794582</v>
      </c>
      <c r="T16">
        <v>0</v>
      </c>
      <c r="U16">
        <v>62.097034810047958</v>
      </c>
      <c r="V16">
        <v>4.1725584366906485</v>
      </c>
      <c r="W16">
        <v>5.0039407407407399</v>
      </c>
      <c r="X16">
        <v>20.111476761586744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1.6904808000000002</v>
      </c>
      <c r="AF16">
        <v>4.4427500000000011</v>
      </c>
      <c r="AG16">
        <v>30.279807839999997</v>
      </c>
      <c r="AH16">
        <v>0</v>
      </c>
      <c r="AI16">
        <v>0</v>
      </c>
      <c r="AJ16">
        <v>0</v>
      </c>
      <c r="AK16">
        <v>23.132100000000001</v>
      </c>
      <c r="AL16">
        <v>7.8020999999999994</v>
      </c>
      <c r="AM16">
        <v>0</v>
      </c>
      <c r="AN16">
        <v>0</v>
      </c>
      <c r="AO16">
        <v>0</v>
      </c>
      <c r="AP16">
        <v>2.8130760000000006</v>
      </c>
      <c r="AQ16">
        <v>0</v>
      </c>
      <c r="AR16">
        <v>3.8790144000000009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24.395528248915603</v>
      </c>
      <c r="BB16">
        <f t="shared" si="0"/>
        <v>602.73887919696654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291.02114852382397</v>
      </c>
      <c r="L17">
        <v>101.17573613567787</v>
      </c>
      <c r="M17">
        <v>14.99472546942706</v>
      </c>
      <c r="N17">
        <v>11.998821239526531</v>
      </c>
      <c r="O17">
        <v>9.9991453282081615</v>
      </c>
      <c r="P17">
        <v>7.0020951573254688</v>
      </c>
      <c r="Q17">
        <v>5.2009416961130741</v>
      </c>
      <c r="R17">
        <v>9.6455421981042644</v>
      </c>
      <c r="S17">
        <v>6.242595936794582</v>
      </c>
      <c r="T17">
        <v>0</v>
      </c>
      <c r="U17">
        <v>62.097034810047958</v>
      </c>
      <c r="V17">
        <v>4.1725584366906485</v>
      </c>
      <c r="W17">
        <v>5.0039407407407399</v>
      </c>
      <c r="X17">
        <v>20.111476761586744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1.6904808000000002</v>
      </c>
      <c r="AF17">
        <v>4.4427500000000011</v>
      </c>
      <c r="AG17">
        <v>30.279807839999997</v>
      </c>
      <c r="AH17">
        <v>0</v>
      </c>
      <c r="AI17">
        <v>0</v>
      </c>
      <c r="AJ17">
        <v>0</v>
      </c>
      <c r="AK17">
        <v>23.132100000000001</v>
      </c>
      <c r="AL17">
        <v>7.8020999999999994</v>
      </c>
      <c r="AM17">
        <v>0</v>
      </c>
      <c r="AN17">
        <v>0</v>
      </c>
      <c r="AO17">
        <v>0</v>
      </c>
      <c r="AP17">
        <v>2.8130760000000006</v>
      </c>
      <c r="AQ17">
        <v>0</v>
      </c>
      <c r="AR17">
        <v>3.8790144000000009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24.395597089102431</v>
      </c>
      <c r="BB17">
        <f t="shared" si="0"/>
        <v>602.74058318496475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291.01937569563898</v>
      </c>
      <c r="L18">
        <v>101.17573613567787</v>
      </c>
      <c r="M18">
        <v>14.99472546942706</v>
      </c>
      <c r="N18">
        <v>11.998821239526531</v>
      </c>
      <c r="O18">
        <v>9.9991453282081615</v>
      </c>
      <c r="P18">
        <v>7.0020951573254688</v>
      </c>
      <c r="Q18">
        <v>5.2009416961130741</v>
      </c>
      <c r="R18">
        <v>9.6455421981042644</v>
      </c>
      <c r="S18">
        <v>6.242595936794582</v>
      </c>
      <c r="T18">
        <v>0</v>
      </c>
      <c r="U18">
        <v>62.097034810047958</v>
      </c>
      <c r="V18">
        <v>4.1725584366906485</v>
      </c>
      <c r="W18">
        <v>5.0039407407407399</v>
      </c>
      <c r="X18">
        <v>20.111476761586744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1.6904808000000002</v>
      </c>
      <c r="AF18">
        <v>4.4427500000000011</v>
      </c>
      <c r="AG18">
        <v>30.279807839999997</v>
      </c>
      <c r="AH18">
        <v>0</v>
      </c>
      <c r="AI18">
        <v>0</v>
      </c>
      <c r="AJ18">
        <v>0</v>
      </c>
      <c r="AK18">
        <v>23.132100000000001</v>
      </c>
      <c r="AL18">
        <v>7.8020999999999994</v>
      </c>
      <c r="AM18">
        <v>0</v>
      </c>
      <c r="AN18">
        <v>0</v>
      </c>
      <c r="AO18">
        <v>0</v>
      </c>
      <c r="AP18">
        <v>1.1252303999999997</v>
      </c>
      <c r="AQ18">
        <v>0</v>
      </c>
      <c r="AR18">
        <v>3.8790144000000009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24.3298713625156</v>
      </c>
      <c r="BB18">
        <f t="shared" si="0"/>
        <v>601.11669048336648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291.02114852382397</v>
      </c>
      <c r="L19">
        <v>101.17573613567787</v>
      </c>
      <c r="M19">
        <v>14.99472546942706</v>
      </c>
      <c r="N19">
        <v>11.998821239526531</v>
      </c>
      <c r="O19">
        <v>9.9991453282081615</v>
      </c>
      <c r="P19">
        <v>7.0020951573254688</v>
      </c>
      <c r="Q19">
        <v>5.2009416961130741</v>
      </c>
      <c r="R19">
        <v>9.6455421981042644</v>
      </c>
      <c r="S19">
        <v>6.242595936794582</v>
      </c>
      <c r="T19">
        <v>0</v>
      </c>
      <c r="U19">
        <v>62.097034810047958</v>
      </c>
      <c r="V19">
        <v>3.5168037822109772</v>
      </c>
      <c r="W19">
        <v>5.0039407407407399</v>
      </c>
      <c r="X19">
        <v>20.255448355655748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1.6904808000000002</v>
      </c>
      <c r="AF19">
        <v>4.4427500000000011</v>
      </c>
      <c r="AG19">
        <v>30.279807839999997</v>
      </c>
      <c r="AH19">
        <v>0</v>
      </c>
      <c r="AI19">
        <v>0</v>
      </c>
      <c r="AJ19">
        <v>0</v>
      </c>
      <c r="AK19">
        <v>23.132100000000001</v>
      </c>
      <c r="AL19">
        <v>7.8020999999999994</v>
      </c>
      <c r="AM19">
        <v>0</v>
      </c>
      <c r="AN19">
        <v>0</v>
      </c>
      <c r="AO19">
        <v>0</v>
      </c>
      <c r="AP19">
        <v>1.1252303999999997</v>
      </c>
      <c r="AQ19">
        <v>0</v>
      </c>
      <c r="AR19">
        <v>21.3345792</v>
      </c>
      <c r="AS19">
        <v>10.752775488000001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25.234966888360503</v>
      </c>
      <c r="BB19">
        <f t="shared" si="0"/>
        <v>623.47883621329606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291.01937569563898</v>
      </c>
      <c r="L20">
        <v>101.17573613567787</v>
      </c>
      <c r="M20">
        <v>14.99472546942706</v>
      </c>
      <c r="N20">
        <v>11.998821239526531</v>
      </c>
      <c r="O20">
        <v>9.9991453282081615</v>
      </c>
      <c r="P20">
        <v>7.0020951573254688</v>
      </c>
      <c r="Q20">
        <v>5.2009416961130741</v>
      </c>
      <c r="R20">
        <v>9.6455421981042644</v>
      </c>
      <c r="S20">
        <v>6.242595936794582</v>
      </c>
      <c r="T20">
        <v>0</v>
      </c>
      <c r="U20">
        <v>62.097034810047958</v>
      </c>
      <c r="V20">
        <v>3.1288297543352601</v>
      </c>
      <c r="W20">
        <v>5.0039407407407399</v>
      </c>
      <c r="X20">
        <v>20.255448355655748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1.6904808000000002</v>
      </c>
      <c r="AF20">
        <v>4.4427500000000011</v>
      </c>
      <c r="AG20">
        <v>30.279807839999997</v>
      </c>
      <c r="AH20">
        <v>0</v>
      </c>
      <c r="AI20">
        <v>0</v>
      </c>
      <c r="AJ20">
        <v>0</v>
      </c>
      <c r="AK20">
        <v>23.132100000000001</v>
      </c>
      <c r="AL20">
        <v>7.8020999999999994</v>
      </c>
      <c r="AM20">
        <v>0</v>
      </c>
      <c r="AN20">
        <v>0</v>
      </c>
      <c r="AO20">
        <v>0</v>
      </c>
      <c r="AP20">
        <v>1.1252303999999997</v>
      </c>
      <c r="AQ20">
        <v>0</v>
      </c>
      <c r="AR20">
        <v>21.3345792</v>
      </c>
      <c r="AS20">
        <v>10.752775488000001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25.219805848814332</v>
      </c>
      <c r="BB20">
        <f t="shared" si="0"/>
        <v>623.10425039678148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291.02114852382397</v>
      </c>
      <c r="L21">
        <v>101.17573613567787</v>
      </c>
      <c r="M21">
        <v>14.99472546942706</v>
      </c>
      <c r="N21">
        <v>11.998821239526531</v>
      </c>
      <c r="O21">
        <v>9.9991453282081615</v>
      </c>
      <c r="P21">
        <v>7.0020951573254688</v>
      </c>
      <c r="Q21">
        <v>5.2009416961130741</v>
      </c>
      <c r="R21">
        <v>9.6455421981042644</v>
      </c>
      <c r="S21">
        <v>6.242595936794582</v>
      </c>
      <c r="T21">
        <v>0</v>
      </c>
      <c r="U21">
        <v>62.097034810047958</v>
      </c>
      <c r="V21">
        <v>3.000254225106068</v>
      </c>
      <c r="W21">
        <v>5.0039407407407399</v>
      </c>
      <c r="X21">
        <v>20.002251747797803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1.6904808000000002</v>
      </c>
      <c r="AF21">
        <v>4.4427500000000011</v>
      </c>
      <c r="AG21">
        <v>30.279807839999997</v>
      </c>
      <c r="AH21">
        <v>0</v>
      </c>
      <c r="AI21">
        <v>0</v>
      </c>
      <c r="AJ21">
        <v>0</v>
      </c>
      <c r="AK21">
        <v>23.132100000000001</v>
      </c>
      <c r="AL21">
        <v>7.8020999999999994</v>
      </c>
      <c r="AM21">
        <v>0</v>
      </c>
      <c r="AN21">
        <v>0</v>
      </c>
      <c r="AO21">
        <v>0</v>
      </c>
      <c r="AP21">
        <v>1.1252303999999997</v>
      </c>
      <c r="AQ21">
        <v>0</v>
      </c>
      <c r="AR21">
        <v>4.8487679999999997</v>
      </c>
      <c r="AS21">
        <v>10.752775488000001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24.56372568408678</v>
      </c>
      <c r="BB21">
        <f t="shared" si="0"/>
        <v>606.89452005260694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291.01937569563898</v>
      </c>
      <c r="L22">
        <v>101.17573613567787</v>
      </c>
      <c r="M22">
        <v>14.99472546942706</v>
      </c>
      <c r="N22">
        <v>11.998821239526531</v>
      </c>
      <c r="O22">
        <v>10.998361558366877</v>
      </c>
      <c r="P22">
        <v>7.0020951573254688</v>
      </c>
      <c r="Q22">
        <v>5.2031110124333928</v>
      </c>
      <c r="R22">
        <v>9.6455421981042644</v>
      </c>
      <c r="S22">
        <v>6.242595936794582</v>
      </c>
      <c r="T22">
        <v>0</v>
      </c>
      <c r="U22">
        <v>62.097034810047958</v>
      </c>
      <c r="V22">
        <v>3.000254225106068</v>
      </c>
      <c r="W22">
        <v>5.0039407407407399</v>
      </c>
      <c r="X22">
        <v>20.002251747797803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1.80317952</v>
      </c>
      <c r="AF22">
        <v>4.4427500000000011</v>
      </c>
      <c r="AG22">
        <v>30.279807839999997</v>
      </c>
      <c r="AH22">
        <v>0</v>
      </c>
      <c r="AI22">
        <v>0</v>
      </c>
      <c r="AJ22">
        <v>0</v>
      </c>
      <c r="AK22">
        <v>23.132100000000001</v>
      </c>
      <c r="AL22">
        <v>7.8020999999999994</v>
      </c>
      <c r="AM22">
        <v>0</v>
      </c>
      <c r="AN22">
        <v>0</v>
      </c>
      <c r="AO22">
        <v>0</v>
      </c>
      <c r="AP22">
        <v>1.1252303999999997</v>
      </c>
      <c r="AQ22">
        <v>0</v>
      </c>
      <c r="AR22">
        <v>2.9092607999999998</v>
      </c>
      <c r="AS22">
        <v>10.752775488000001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24.531548084940969</v>
      </c>
      <c r="BB22">
        <f t="shared" si="0"/>
        <v>606.09950189004667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291.02114852382397</v>
      </c>
      <c r="L23">
        <v>101.17573613567787</v>
      </c>
      <c r="M23">
        <v>14.99472546942706</v>
      </c>
      <c r="N23">
        <v>44.684290260202509</v>
      </c>
      <c r="O23">
        <v>28.984584720119102</v>
      </c>
      <c r="P23">
        <v>7.0020951573254688</v>
      </c>
      <c r="Q23">
        <v>5.2013948322756116</v>
      </c>
      <c r="R23">
        <v>8.5741695343633459</v>
      </c>
      <c r="S23">
        <v>6.2418401937045997</v>
      </c>
      <c r="T23">
        <v>0</v>
      </c>
      <c r="U23">
        <v>62.097034810047958</v>
      </c>
      <c r="V23">
        <v>3.1158611633882458</v>
      </c>
      <c r="W23">
        <v>5.0039407407407399</v>
      </c>
      <c r="X23">
        <v>20.002251747797803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1.80317952</v>
      </c>
      <c r="AF23">
        <v>4.4427500000000011</v>
      </c>
      <c r="AG23">
        <v>30.279807839999997</v>
      </c>
      <c r="AH23">
        <v>0</v>
      </c>
      <c r="AI23">
        <v>0</v>
      </c>
      <c r="AJ23">
        <v>0</v>
      </c>
      <c r="AK23">
        <v>23.132100000000001</v>
      </c>
      <c r="AL23">
        <v>7.8020999999999994</v>
      </c>
      <c r="AM23">
        <v>0</v>
      </c>
      <c r="AN23">
        <v>0</v>
      </c>
      <c r="AO23">
        <v>0</v>
      </c>
      <c r="AP23">
        <v>0.50635368000000003</v>
      </c>
      <c r="AQ23">
        <v>0</v>
      </c>
      <c r="AR23">
        <v>2.9092607999999998</v>
      </c>
      <c r="AS23">
        <v>6.49893024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26.275921489230285</v>
      </c>
      <c r="BB23">
        <f t="shared" si="0"/>
        <v>649.19763387966395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291.01937569563898</v>
      </c>
      <c r="L24">
        <v>101.17573613567787</v>
      </c>
      <c r="M24">
        <v>27.998351147298298</v>
      </c>
      <c r="N24">
        <v>51.882597780126844</v>
      </c>
      <c r="O24">
        <v>35.323181202653174</v>
      </c>
      <c r="P24">
        <v>7.0020951573254688</v>
      </c>
      <c r="Q24">
        <v>5.2013948322756116</v>
      </c>
      <c r="R24">
        <v>8.5741695343633459</v>
      </c>
      <c r="S24">
        <v>6.2418401937045997</v>
      </c>
      <c r="T24">
        <v>0</v>
      </c>
      <c r="U24">
        <v>62.097034810047958</v>
      </c>
      <c r="V24">
        <v>3.1158611633882458</v>
      </c>
      <c r="W24">
        <v>5.0039407407407399</v>
      </c>
      <c r="X24">
        <v>20.002251747797803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1.80317952</v>
      </c>
      <c r="AF24">
        <v>4.4427500000000011</v>
      </c>
      <c r="AG24">
        <v>30.279807839999997</v>
      </c>
      <c r="AH24">
        <v>0</v>
      </c>
      <c r="AI24">
        <v>0</v>
      </c>
      <c r="AJ24">
        <v>0</v>
      </c>
      <c r="AK24">
        <v>23.132100000000001</v>
      </c>
      <c r="AL24">
        <v>7.8020999999999994</v>
      </c>
      <c r="AM24">
        <v>0</v>
      </c>
      <c r="AN24">
        <v>0</v>
      </c>
      <c r="AO24">
        <v>0</v>
      </c>
      <c r="AP24">
        <v>2.1941992799999999</v>
      </c>
      <c r="AQ24">
        <v>0</v>
      </c>
      <c r="AR24">
        <v>2.9092607999999998</v>
      </c>
      <c r="AS24">
        <v>6.49893024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27.373936428135764</v>
      </c>
      <c r="BB24">
        <f t="shared" si="0"/>
        <v>676.32622139290322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280.00043459365497</v>
      </c>
      <c r="L25">
        <v>101.17573613567787</v>
      </c>
      <c r="M25">
        <v>63.771544899344036</v>
      </c>
      <c r="N25">
        <v>51.882597780126844</v>
      </c>
      <c r="O25">
        <v>36.638073039380679</v>
      </c>
      <c r="P25">
        <v>19.998097687799682</v>
      </c>
      <c r="Q25">
        <v>5.2012055243445703</v>
      </c>
      <c r="R25">
        <v>8.7095873763779519</v>
      </c>
      <c r="S25">
        <v>6.2418401937045997</v>
      </c>
      <c r="T25">
        <v>0</v>
      </c>
      <c r="U25">
        <v>62.097034810047958</v>
      </c>
      <c r="V25">
        <v>3.1199787584869059</v>
      </c>
      <c r="W25">
        <v>5.0039407407407399</v>
      </c>
      <c r="X25">
        <v>20.002251747797803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4.4427500000000011</v>
      </c>
      <c r="AG25">
        <v>30.279807839999997</v>
      </c>
      <c r="AH25">
        <v>0</v>
      </c>
      <c r="AI25">
        <v>0</v>
      </c>
      <c r="AJ25">
        <v>0</v>
      </c>
      <c r="AK25">
        <v>23.132100000000001</v>
      </c>
      <c r="AL25">
        <v>7.8020999999999994</v>
      </c>
      <c r="AM25">
        <v>0</v>
      </c>
      <c r="AN25">
        <v>0</v>
      </c>
      <c r="AO25">
        <v>0</v>
      </c>
      <c r="AP25">
        <v>2.1941992799999999</v>
      </c>
      <c r="AQ25">
        <v>0</v>
      </c>
      <c r="AR25">
        <v>2.9092607999999998</v>
      </c>
      <c r="AS25">
        <v>6.49893024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29.06996683281637</v>
      </c>
      <c r="BB25">
        <f t="shared" si="0"/>
        <v>718.22993421466833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291.02026288321673</v>
      </c>
      <c r="L26">
        <v>101.17573613567787</v>
      </c>
      <c r="M26">
        <v>63.771544899344036</v>
      </c>
      <c r="N26">
        <v>51.882597780126844</v>
      </c>
      <c r="O26">
        <v>36.638073039380679</v>
      </c>
      <c r="P26">
        <v>26.969637553456</v>
      </c>
      <c r="Q26">
        <v>5.2012055243445703</v>
      </c>
      <c r="R26">
        <v>8.8563657867836856</v>
      </c>
      <c r="S26">
        <v>6.2418401937045997</v>
      </c>
      <c r="T26">
        <v>0</v>
      </c>
      <c r="U26">
        <v>62.097034810047958</v>
      </c>
      <c r="V26">
        <v>3.000254225106068</v>
      </c>
      <c r="W26">
        <v>5.0039407407407399</v>
      </c>
      <c r="X26">
        <v>35.003257064009496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6.1984295999999999</v>
      </c>
      <c r="AF26">
        <v>4.4427500000000011</v>
      </c>
      <c r="AG26">
        <v>30.279807839999997</v>
      </c>
      <c r="AH26">
        <v>9.150292799999999</v>
      </c>
      <c r="AI26">
        <v>0</v>
      </c>
      <c r="AJ26">
        <v>0</v>
      </c>
      <c r="AK26">
        <v>23.132100000000001</v>
      </c>
      <c r="AL26">
        <v>7.8020999999999994</v>
      </c>
      <c r="AM26">
        <v>0</v>
      </c>
      <c r="AN26">
        <v>0</v>
      </c>
      <c r="AO26">
        <v>0</v>
      </c>
      <c r="AP26">
        <v>2.1941992799999999</v>
      </c>
      <c r="AQ26">
        <v>0</v>
      </c>
      <c r="AR26">
        <v>3.8790144000000009</v>
      </c>
      <c r="AS26">
        <v>6.49893024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30.748092177901327</v>
      </c>
      <c r="BB26">
        <f t="shared" si="0"/>
        <v>759.69128261803814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479.83390353878747</v>
      </c>
      <c r="L27">
        <v>161.1785149231718</v>
      </c>
      <c r="M27">
        <v>63.771544899344036</v>
      </c>
      <c r="N27">
        <v>51.882597780126844</v>
      </c>
      <c r="O27">
        <v>36.638073039380679</v>
      </c>
      <c r="P27">
        <v>26.969128744568948</v>
      </c>
      <c r="Q27">
        <v>9.5864246583143515</v>
      </c>
      <c r="R27">
        <v>18.612133683596028</v>
      </c>
      <c r="S27">
        <v>11.593265137614679</v>
      </c>
      <c r="T27">
        <v>0</v>
      </c>
      <c r="U27">
        <v>62.097034810047958</v>
      </c>
      <c r="V27">
        <v>7.646047692354391</v>
      </c>
      <c r="W27">
        <v>16.469882411650484</v>
      </c>
      <c r="X27">
        <v>64.789095561785871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6.1984295999999999</v>
      </c>
      <c r="AF27">
        <v>4.4427500000000011</v>
      </c>
      <c r="AG27">
        <v>30.279807839999997</v>
      </c>
      <c r="AH27">
        <v>18.300585600000005</v>
      </c>
      <c r="AI27">
        <v>0</v>
      </c>
      <c r="AJ27">
        <v>0</v>
      </c>
      <c r="AK27">
        <v>23.132100000000001</v>
      </c>
      <c r="AL27">
        <v>7.8020999999999994</v>
      </c>
      <c r="AM27">
        <v>0</v>
      </c>
      <c r="AN27">
        <v>0</v>
      </c>
      <c r="AO27">
        <v>0</v>
      </c>
      <c r="AP27">
        <v>0.50635368000000003</v>
      </c>
      <c r="AQ27">
        <v>4.367</v>
      </c>
      <c r="AR27">
        <v>21.3345792</v>
      </c>
      <c r="AS27">
        <v>6.49893024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44.109887929100807</v>
      </c>
      <c r="BB27">
        <f t="shared" si="0"/>
        <v>1089.8203951116429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512.00668898202321</v>
      </c>
      <c r="L28">
        <v>160.36783719684797</v>
      </c>
      <c r="M28">
        <v>63.771544899344036</v>
      </c>
      <c r="N28">
        <v>51.882597780126844</v>
      </c>
      <c r="O28">
        <v>36.638073039380679</v>
      </c>
      <c r="P28">
        <v>26.969128744568948</v>
      </c>
      <c r="Q28">
        <v>9.5864246583143515</v>
      </c>
      <c r="R28">
        <v>18.612133683596028</v>
      </c>
      <c r="S28">
        <v>11.593265137614679</v>
      </c>
      <c r="T28">
        <v>0</v>
      </c>
      <c r="U28">
        <v>62.097034810047958</v>
      </c>
      <c r="V28">
        <v>9.0870789643395273</v>
      </c>
      <c r="W28">
        <v>20.374388571428572</v>
      </c>
      <c r="X28">
        <v>64.789095561785871</v>
      </c>
      <c r="Y28">
        <v>0</v>
      </c>
      <c r="Z28">
        <v>0</v>
      </c>
      <c r="AA28">
        <v>0</v>
      </c>
      <c r="AB28">
        <v>5.7842815680000008</v>
      </c>
      <c r="AC28">
        <v>4.2505073280000003</v>
      </c>
      <c r="AD28">
        <v>4.0032640800000001</v>
      </c>
      <c r="AE28">
        <v>6.1984295999999999</v>
      </c>
      <c r="AF28">
        <v>4.4427500000000011</v>
      </c>
      <c r="AG28">
        <v>30.279807839999997</v>
      </c>
      <c r="AH28">
        <v>20.255420879999999</v>
      </c>
      <c r="AI28">
        <v>0</v>
      </c>
      <c r="AJ28">
        <v>0</v>
      </c>
      <c r="AK28">
        <v>23.132100000000001</v>
      </c>
      <c r="AL28">
        <v>7.8020999999999994</v>
      </c>
      <c r="AM28">
        <v>0</v>
      </c>
      <c r="AN28">
        <v>0</v>
      </c>
      <c r="AO28">
        <v>0</v>
      </c>
      <c r="AP28">
        <v>0.50635368000000003</v>
      </c>
      <c r="AQ28">
        <v>10.56814</v>
      </c>
      <c r="AR28">
        <v>21.3345792</v>
      </c>
      <c r="AS28">
        <v>6.49893024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46.401163500016494</v>
      </c>
      <c r="BB28">
        <f t="shared" si="0"/>
        <v>1146.4307929454026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511.99908815579516</v>
      </c>
      <c r="L29">
        <v>166.17417542399335</v>
      </c>
      <c r="M29">
        <v>63.771544899344036</v>
      </c>
      <c r="N29">
        <v>51.882597780126844</v>
      </c>
      <c r="O29">
        <v>36.638073039380679</v>
      </c>
      <c r="P29">
        <v>26.969128744568948</v>
      </c>
      <c r="Q29">
        <v>9.5864246583143515</v>
      </c>
      <c r="R29">
        <v>18.612133683596028</v>
      </c>
      <c r="S29">
        <v>11.593265137614679</v>
      </c>
      <c r="T29">
        <v>0</v>
      </c>
      <c r="U29">
        <v>62.097034810047958</v>
      </c>
      <c r="V29">
        <v>9.1045193947432832</v>
      </c>
      <c r="W29">
        <v>20.374388571428572</v>
      </c>
      <c r="X29">
        <v>64.789095561785871</v>
      </c>
      <c r="Y29">
        <v>0</v>
      </c>
      <c r="Z29">
        <v>0</v>
      </c>
      <c r="AA29">
        <v>4.1636160000000002</v>
      </c>
      <c r="AB29">
        <v>5.7842815680000008</v>
      </c>
      <c r="AC29">
        <v>4.2505073280000003</v>
      </c>
      <c r="AD29">
        <v>4.0032640800000001</v>
      </c>
      <c r="AE29">
        <v>6.1984295999999999</v>
      </c>
      <c r="AF29">
        <v>6.1515000000000013</v>
      </c>
      <c r="AG29">
        <v>30.279807839999997</v>
      </c>
      <c r="AH29">
        <v>41.093133120000005</v>
      </c>
      <c r="AI29">
        <v>0</v>
      </c>
      <c r="AJ29">
        <v>0</v>
      </c>
      <c r="AK29">
        <v>23.132100000000001</v>
      </c>
      <c r="AL29">
        <v>7.8020999999999994</v>
      </c>
      <c r="AM29">
        <v>0</v>
      </c>
      <c r="AN29">
        <v>0</v>
      </c>
      <c r="AO29">
        <v>0</v>
      </c>
      <c r="AP29">
        <v>0.50635368000000003</v>
      </c>
      <c r="AQ29">
        <v>10.56814</v>
      </c>
      <c r="AR29">
        <v>4.8487679999999997</v>
      </c>
      <c r="AS29">
        <v>6.49893024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47.025136976898693</v>
      </c>
      <c r="BB29">
        <f t="shared" si="0"/>
        <v>1161.8472643398413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511.99908815579516</v>
      </c>
      <c r="L30">
        <v>189.17793006853086</v>
      </c>
      <c r="M30">
        <v>63.771544899344036</v>
      </c>
      <c r="N30">
        <v>51.882597780126844</v>
      </c>
      <c r="O30">
        <v>36.638073039380679</v>
      </c>
      <c r="P30">
        <v>26.969128744568948</v>
      </c>
      <c r="Q30">
        <v>9.5864246583143515</v>
      </c>
      <c r="R30">
        <v>18.612133683596028</v>
      </c>
      <c r="S30">
        <v>11.593265137614679</v>
      </c>
      <c r="T30">
        <v>0</v>
      </c>
      <c r="U30">
        <v>62.097034810047958</v>
      </c>
      <c r="V30">
        <v>9.1045193947432832</v>
      </c>
      <c r="W30">
        <v>20.374388571428572</v>
      </c>
      <c r="X30">
        <v>64.789095561785871</v>
      </c>
      <c r="Y30">
        <v>0</v>
      </c>
      <c r="Z30">
        <v>0</v>
      </c>
      <c r="AA30">
        <v>12.340957824000002</v>
      </c>
      <c r="AB30">
        <v>5.7842815680000008</v>
      </c>
      <c r="AC30">
        <v>8.5010146560000006</v>
      </c>
      <c r="AD30">
        <v>8.006528160000002</v>
      </c>
      <c r="AE30">
        <v>12.3968592</v>
      </c>
      <c r="AF30">
        <v>12.303000000000003</v>
      </c>
      <c r="AG30">
        <v>30.279807839999997</v>
      </c>
      <c r="AH30">
        <v>51.366416399999999</v>
      </c>
      <c r="AI30">
        <v>1.1182032</v>
      </c>
      <c r="AJ30">
        <v>0</v>
      </c>
      <c r="AK30">
        <v>23.132100000000001</v>
      </c>
      <c r="AL30">
        <v>17.337999999999997</v>
      </c>
      <c r="AM30">
        <v>0</v>
      </c>
      <c r="AN30">
        <v>0</v>
      </c>
      <c r="AO30">
        <v>0</v>
      </c>
      <c r="AP30">
        <v>0.50635368000000003</v>
      </c>
      <c r="AQ30">
        <v>21.136280000000003</v>
      </c>
      <c r="AR30">
        <v>2.9092607999999998</v>
      </c>
      <c r="AS30">
        <v>6.49893024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50.189294237361295</v>
      </c>
      <c r="BB30">
        <f t="shared" si="0"/>
        <v>1240.0239238359163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506.00046023866656</v>
      </c>
      <c r="L31">
        <v>179.34537437278709</v>
      </c>
      <c r="M31">
        <v>63.771544899344036</v>
      </c>
      <c r="N31">
        <v>51.882597780126844</v>
      </c>
      <c r="O31">
        <v>36.638073039380679</v>
      </c>
      <c r="P31">
        <v>26.969128744568948</v>
      </c>
      <c r="Q31">
        <v>9.778993767605634</v>
      </c>
      <c r="R31">
        <v>18.622669273229068</v>
      </c>
      <c r="S31">
        <v>11.593307417974323</v>
      </c>
      <c r="T31">
        <v>0</v>
      </c>
      <c r="U31">
        <v>62.097034810047958</v>
      </c>
      <c r="V31">
        <v>9.1041514930808454</v>
      </c>
      <c r="W31">
        <v>20.378478492884863</v>
      </c>
      <c r="X31">
        <v>64.789095561785871</v>
      </c>
      <c r="Y31">
        <v>0</v>
      </c>
      <c r="Z31">
        <v>5.7568579199999999</v>
      </c>
      <c r="AA31">
        <v>18.511436736</v>
      </c>
      <c r="AB31">
        <v>11.568563136000002</v>
      </c>
      <c r="AC31">
        <v>8.5010146560000006</v>
      </c>
      <c r="AD31">
        <v>12.037641033599998</v>
      </c>
      <c r="AE31">
        <v>21.712535395200003</v>
      </c>
      <c r="AF31">
        <v>21.188500000000001</v>
      </c>
      <c r="AG31">
        <v>30.279807839999997</v>
      </c>
      <c r="AH31">
        <v>51.366416399999999</v>
      </c>
      <c r="AI31">
        <v>7.2683207999999997</v>
      </c>
      <c r="AJ31">
        <v>0</v>
      </c>
      <c r="AK31">
        <v>23.132100000000001</v>
      </c>
      <c r="AL31">
        <v>39.877399999999994</v>
      </c>
      <c r="AM31">
        <v>0</v>
      </c>
      <c r="AN31">
        <v>0</v>
      </c>
      <c r="AO31">
        <v>0</v>
      </c>
      <c r="AP31">
        <v>0.50635368000000003</v>
      </c>
      <c r="AQ31">
        <v>31.704420000000002</v>
      </c>
      <c r="AR31">
        <v>2.9092607999999998</v>
      </c>
      <c r="AS31">
        <v>6.49893024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52.662449020449195</v>
      </c>
      <c r="BB31">
        <f t="shared" si="0"/>
        <v>1301.1280195078336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512.00668898202321</v>
      </c>
      <c r="L32">
        <v>183.24836117975241</v>
      </c>
      <c r="M32">
        <v>63.771544899344036</v>
      </c>
      <c r="N32">
        <v>51.882597780126844</v>
      </c>
      <c r="O32">
        <v>36.638073039380679</v>
      </c>
      <c r="P32">
        <v>26.969128744568948</v>
      </c>
      <c r="Q32">
        <v>8.8196636272445819</v>
      </c>
      <c r="R32">
        <v>16.275278898163606</v>
      </c>
      <c r="S32">
        <v>11.089600043124102</v>
      </c>
      <c r="T32">
        <v>0</v>
      </c>
      <c r="U32">
        <v>62.097034810047958</v>
      </c>
      <c r="V32">
        <v>9.1045193947432832</v>
      </c>
      <c r="W32">
        <v>20.374388571428572</v>
      </c>
      <c r="X32">
        <v>64.789095561785871</v>
      </c>
      <c r="Y32">
        <v>0</v>
      </c>
      <c r="Z32">
        <v>5.7568579199999999</v>
      </c>
      <c r="AA32">
        <v>18.511436736</v>
      </c>
      <c r="AB32">
        <v>11.568563136000002</v>
      </c>
      <c r="AC32">
        <v>8.5010146560000006</v>
      </c>
      <c r="AD32">
        <v>12.037641033599998</v>
      </c>
      <c r="AE32">
        <v>21.712535395200003</v>
      </c>
      <c r="AF32">
        <v>21.188500000000001</v>
      </c>
      <c r="AG32">
        <v>30.279807839999997</v>
      </c>
      <c r="AH32">
        <v>51.366416399999999</v>
      </c>
      <c r="AI32">
        <v>7.2683207999999997</v>
      </c>
      <c r="AJ32">
        <v>0</v>
      </c>
      <c r="AK32">
        <v>23.132100000000001</v>
      </c>
      <c r="AL32">
        <v>39.877399999999994</v>
      </c>
      <c r="AM32">
        <v>0</v>
      </c>
      <c r="AN32">
        <v>0</v>
      </c>
      <c r="AO32">
        <v>0</v>
      </c>
      <c r="AP32">
        <v>0.50635368000000003</v>
      </c>
      <c r="AQ32">
        <v>41.486500000000007</v>
      </c>
      <c r="AR32">
        <v>2.9092607999999998</v>
      </c>
      <c r="AS32">
        <v>6.49893024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53.280070053581227</v>
      </c>
      <c r="BB32">
        <f t="shared" si="0"/>
        <v>1316.3875441149528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512.00668898202321</v>
      </c>
      <c r="L33">
        <v>183.24836117975241</v>
      </c>
      <c r="M33">
        <v>63.771544899344036</v>
      </c>
      <c r="N33">
        <v>51.882597780126844</v>
      </c>
      <c r="O33">
        <v>36.638073039380679</v>
      </c>
      <c r="P33">
        <v>26.969128744568948</v>
      </c>
      <c r="Q33">
        <v>9.2215687849355792</v>
      </c>
      <c r="R33">
        <v>17.55908964369311</v>
      </c>
      <c r="S33">
        <v>11.592496608832807</v>
      </c>
      <c r="T33">
        <v>0</v>
      </c>
      <c r="U33">
        <v>62.097034810047958</v>
      </c>
      <c r="V33">
        <v>9.1045193947432832</v>
      </c>
      <c r="W33">
        <v>20.374388571428572</v>
      </c>
      <c r="X33">
        <v>64.789095561785871</v>
      </c>
      <c r="Y33">
        <v>0</v>
      </c>
      <c r="Z33">
        <v>5.7568579199999999</v>
      </c>
      <c r="AA33">
        <v>18.511436736</v>
      </c>
      <c r="AB33">
        <v>11.568563136000002</v>
      </c>
      <c r="AC33">
        <v>8.5010146560000006</v>
      </c>
      <c r="AD33">
        <v>12.037641033599998</v>
      </c>
      <c r="AE33">
        <v>21.712535395200003</v>
      </c>
      <c r="AF33">
        <v>21.188500000000001</v>
      </c>
      <c r="AG33">
        <v>30.279807839999997</v>
      </c>
      <c r="AH33">
        <v>51.366416399999999</v>
      </c>
      <c r="AI33">
        <v>7.2683207999999997</v>
      </c>
      <c r="AJ33">
        <v>0</v>
      </c>
      <c r="AK33">
        <v>23.132100000000001</v>
      </c>
      <c r="AL33">
        <v>39.877399999999994</v>
      </c>
      <c r="AM33">
        <v>0</v>
      </c>
      <c r="AN33">
        <v>0</v>
      </c>
      <c r="AO33">
        <v>0</v>
      </c>
      <c r="AP33">
        <v>0.50635368000000003</v>
      </c>
      <c r="AQ33">
        <v>41.486500000000007</v>
      </c>
      <c r="AR33">
        <v>2.9092607999999998</v>
      </c>
      <c r="AS33">
        <v>6.49893024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53.365207144595033</v>
      </c>
      <c r="BB33">
        <f t="shared" si="0"/>
        <v>1318.4910194928684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512.00668898202321</v>
      </c>
      <c r="L34">
        <v>183.24836117975241</v>
      </c>
      <c r="M34">
        <v>63.771544899344036</v>
      </c>
      <c r="N34">
        <v>51.882597780126844</v>
      </c>
      <c r="O34">
        <v>36.638073039380679</v>
      </c>
      <c r="P34">
        <v>26.969128744568948</v>
      </c>
      <c r="Q34">
        <v>9.5878912213740453</v>
      </c>
      <c r="R34">
        <v>18.620436564417176</v>
      </c>
      <c r="S34">
        <v>11.592496608832807</v>
      </c>
      <c r="T34">
        <v>0</v>
      </c>
      <c r="U34">
        <v>62.097034810047958</v>
      </c>
      <c r="V34">
        <v>9.1045193947432832</v>
      </c>
      <c r="W34">
        <v>20.374388571428572</v>
      </c>
      <c r="X34">
        <v>64.789095561785871</v>
      </c>
      <c r="Y34">
        <v>0</v>
      </c>
      <c r="Z34">
        <v>5.7568579199999999</v>
      </c>
      <c r="AA34">
        <v>18.511436736</v>
      </c>
      <c r="AB34">
        <v>11.568563136000002</v>
      </c>
      <c r="AC34">
        <v>8.5010146560000006</v>
      </c>
      <c r="AD34">
        <v>12.037641033599998</v>
      </c>
      <c r="AE34">
        <v>21.712535395200003</v>
      </c>
      <c r="AF34">
        <v>21.188500000000001</v>
      </c>
      <c r="AG34">
        <v>30.279807839999997</v>
      </c>
      <c r="AH34">
        <v>51.366416399999999</v>
      </c>
      <c r="AI34">
        <v>7.2683207999999997</v>
      </c>
      <c r="AJ34">
        <v>0</v>
      </c>
      <c r="AK34">
        <v>23.132100000000001</v>
      </c>
      <c r="AL34">
        <v>39.877399999999994</v>
      </c>
      <c r="AM34">
        <v>0</v>
      </c>
      <c r="AN34">
        <v>0</v>
      </c>
      <c r="AO34">
        <v>0</v>
      </c>
      <c r="AP34">
        <v>0.50635368000000003</v>
      </c>
      <c r="AQ34">
        <v>41.486500000000007</v>
      </c>
      <c r="AR34">
        <v>3.8790144000000009</v>
      </c>
      <c r="AS34">
        <v>6.49893024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53.458466899032373</v>
      </c>
      <c r="BB34">
        <f t="shared" si="0"/>
        <v>1320.7951826955934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512.00668898202321</v>
      </c>
      <c r="L35">
        <v>183.24836117975241</v>
      </c>
      <c r="M35">
        <v>63.771544899344036</v>
      </c>
      <c r="N35">
        <v>51.882597780126844</v>
      </c>
      <c r="O35">
        <v>36.638073039380679</v>
      </c>
      <c r="P35">
        <v>26.969128744568948</v>
      </c>
      <c r="Q35">
        <v>9.5878912213740453</v>
      </c>
      <c r="R35">
        <v>18.620436564417176</v>
      </c>
      <c r="S35">
        <v>11.592496608832807</v>
      </c>
      <c r="T35">
        <v>0</v>
      </c>
      <c r="U35">
        <v>62.097034810047958</v>
      </c>
      <c r="V35">
        <v>9.1045193947432832</v>
      </c>
      <c r="W35">
        <v>20.374388571428572</v>
      </c>
      <c r="X35">
        <v>64.789095561785871</v>
      </c>
      <c r="Y35">
        <v>0</v>
      </c>
      <c r="Z35">
        <v>5.7568579199999999</v>
      </c>
      <c r="AA35">
        <v>18.511436736</v>
      </c>
      <c r="AB35">
        <v>11.568563136000002</v>
      </c>
      <c r="AC35">
        <v>8.5010146560000006</v>
      </c>
      <c r="AD35">
        <v>12.037641033599998</v>
      </c>
      <c r="AE35">
        <v>21.712535395200003</v>
      </c>
      <c r="AF35">
        <v>21.188500000000001</v>
      </c>
      <c r="AG35">
        <v>30.279807839999997</v>
      </c>
      <c r="AH35">
        <v>51.366416399999999</v>
      </c>
      <c r="AI35">
        <v>7.2683207999999997</v>
      </c>
      <c r="AJ35">
        <v>0</v>
      </c>
      <c r="AK35">
        <v>23.132100000000001</v>
      </c>
      <c r="AL35">
        <v>39.877399999999994</v>
      </c>
      <c r="AM35">
        <v>0</v>
      </c>
      <c r="AN35">
        <v>0</v>
      </c>
      <c r="AO35">
        <v>0</v>
      </c>
      <c r="AP35">
        <v>0.50635368000000003</v>
      </c>
      <c r="AQ35">
        <v>41.486500000000007</v>
      </c>
      <c r="AR35">
        <v>21.3345792</v>
      </c>
      <c r="AS35">
        <v>10.752775488000001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54.302962855032362</v>
      </c>
      <c r="BB35">
        <f t="shared" si="0"/>
        <v>1341.6600967875936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512.00668898202321</v>
      </c>
      <c r="L36">
        <v>183.24836117975241</v>
      </c>
      <c r="M36">
        <v>63.771544899344036</v>
      </c>
      <c r="N36">
        <v>51.882597780126844</v>
      </c>
      <c r="O36">
        <v>36.638073039380679</v>
      </c>
      <c r="P36">
        <v>26.969128744568948</v>
      </c>
      <c r="Q36">
        <v>9.5878912213740453</v>
      </c>
      <c r="R36">
        <v>18.620436564417176</v>
      </c>
      <c r="S36">
        <v>11.592496608832807</v>
      </c>
      <c r="T36">
        <v>0</v>
      </c>
      <c r="U36">
        <v>62.097034810047958</v>
      </c>
      <c r="V36">
        <v>9.1045193947432832</v>
      </c>
      <c r="W36">
        <v>20.374388571428572</v>
      </c>
      <c r="X36">
        <v>64.789095561785871</v>
      </c>
      <c r="Y36">
        <v>0</v>
      </c>
      <c r="Z36">
        <v>5.7568579199999999</v>
      </c>
      <c r="AA36">
        <v>18.511436736</v>
      </c>
      <c r="AB36">
        <v>11.568563136000002</v>
      </c>
      <c r="AC36">
        <v>8.5010146560000006</v>
      </c>
      <c r="AD36">
        <v>12.037641033599998</v>
      </c>
      <c r="AE36">
        <v>12.3968592</v>
      </c>
      <c r="AF36">
        <v>21.188500000000001</v>
      </c>
      <c r="AG36">
        <v>30.279807839999997</v>
      </c>
      <c r="AH36">
        <v>51.366416399999999</v>
      </c>
      <c r="AI36">
        <v>7.2683207999999997</v>
      </c>
      <c r="AJ36">
        <v>0</v>
      </c>
      <c r="AK36">
        <v>23.132100000000001</v>
      </c>
      <c r="AL36">
        <v>39.877399999999994</v>
      </c>
      <c r="AM36">
        <v>0</v>
      </c>
      <c r="AN36">
        <v>0</v>
      </c>
      <c r="AO36">
        <v>0</v>
      </c>
      <c r="AP36">
        <v>0.50635368000000003</v>
      </c>
      <c r="AQ36">
        <v>41.486500000000007</v>
      </c>
      <c r="AR36">
        <v>21.3345792</v>
      </c>
      <c r="AS36">
        <v>10.752775488000001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53.940582887832363</v>
      </c>
      <c r="BB36">
        <f t="shared" si="0"/>
        <v>1332.7068005595938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512.00668898202321</v>
      </c>
      <c r="L37">
        <v>183.24836117975241</v>
      </c>
      <c r="M37">
        <v>63.771544899344036</v>
      </c>
      <c r="N37">
        <v>51.882597780126844</v>
      </c>
      <c r="O37">
        <v>36.638073039380679</v>
      </c>
      <c r="P37">
        <v>26.969128744568948</v>
      </c>
      <c r="Q37">
        <v>9.5878912213740453</v>
      </c>
      <c r="R37">
        <v>18.620436564417176</v>
      </c>
      <c r="S37">
        <v>11.592496608832807</v>
      </c>
      <c r="T37">
        <v>0</v>
      </c>
      <c r="U37">
        <v>62.097034810047958</v>
      </c>
      <c r="V37">
        <v>9.1045193947432832</v>
      </c>
      <c r="W37">
        <v>20.374388571428572</v>
      </c>
      <c r="X37">
        <v>64.789095561785871</v>
      </c>
      <c r="Y37">
        <v>0</v>
      </c>
      <c r="Z37">
        <v>5.7568579199999999</v>
      </c>
      <c r="AA37">
        <v>12.340957824000002</v>
      </c>
      <c r="AB37">
        <v>5.7842815680000008</v>
      </c>
      <c r="AC37">
        <v>8.5010146560000006</v>
      </c>
      <c r="AD37">
        <v>8.006528160000002</v>
      </c>
      <c r="AE37">
        <v>6.1984295999999999</v>
      </c>
      <c r="AF37">
        <v>6.1515000000000013</v>
      </c>
      <c r="AG37">
        <v>30.279807839999997</v>
      </c>
      <c r="AH37">
        <v>41.093133120000005</v>
      </c>
      <c r="AI37">
        <v>1.1182032</v>
      </c>
      <c r="AJ37">
        <v>0</v>
      </c>
      <c r="AK37">
        <v>23.132100000000001</v>
      </c>
      <c r="AL37">
        <v>17.337999999999997</v>
      </c>
      <c r="AM37">
        <v>0</v>
      </c>
      <c r="AN37">
        <v>0</v>
      </c>
      <c r="AO37">
        <v>0</v>
      </c>
      <c r="AP37">
        <v>0.50635368000000003</v>
      </c>
      <c r="AQ37">
        <v>41.486500000000007</v>
      </c>
      <c r="AR37">
        <v>4.8487679999999997</v>
      </c>
      <c r="AS37">
        <v>10.752775488000001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50.335724323588025</v>
      </c>
      <c r="BB37">
        <f t="shared" si="0"/>
        <v>1243.641744090238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512.00668898202321</v>
      </c>
      <c r="L38">
        <v>183.24836117975241</v>
      </c>
      <c r="M38">
        <v>63.771544899344036</v>
      </c>
      <c r="N38">
        <v>51.882597780126844</v>
      </c>
      <c r="O38">
        <v>36.638073039380679</v>
      </c>
      <c r="P38">
        <v>26.969128744568948</v>
      </c>
      <c r="Q38">
        <v>9.5878912213740453</v>
      </c>
      <c r="R38">
        <v>18.620436564417176</v>
      </c>
      <c r="S38">
        <v>11.592496608832807</v>
      </c>
      <c r="T38">
        <v>0</v>
      </c>
      <c r="U38">
        <v>62.097034810047958</v>
      </c>
      <c r="V38">
        <v>9.1045193947432832</v>
      </c>
      <c r="W38">
        <v>20.374388571428572</v>
      </c>
      <c r="X38">
        <v>64.789095561785871</v>
      </c>
      <c r="Y38">
        <v>0</v>
      </c>
      <c r="Z38">
        <v>5.7568579199999999</v>
      </c>
      <c r="AA38">
        <v>3.6778608000000008</v>
      </c>
      <c r="AB38">
        <v>5.7842815680000008</v>
      </c>
      <c r="AC38">
        <v>4.2505073280000003</v>
      </c>
      <c r="AD38">
        <v>8.006528160000002</v>
      </c>
      <c r="AE38">
        <v>1.9722276000000001</v>
      </c>
      <c r="AF38">
        <v>6.1515000000000013</v>
      </c>
      <c r="AG38">
        <v>30.279807839999997</v>
      </c>
      <c r="AH38">
        <v>30.81984984000001</v>
      </c>
      <c r="AI38">
        <v>0</v>
      </c>
      <c r="AJ38">
        <v>0</v>
      </c>
      <c r="AK38">
        <v>23.132100000000001</v>
      </c>
      <c r="AL38">
        <v>7.8020999999999994</v>
      </c>
      <c r="AM38">
        <v>0</v>
      </c>
      <c r="AN38">
        <v>0</v>
      </c>
      <c r="AO38">
        <v>0</v>
      </c>
      <c r="AP38">
        <v>0.50635368000000003</v>
      </c>
      <c r="AQ38">
        <v>37.119500000000002</v>
      </c>
      <c r="AR38">
        <v>2.9092607999999998</v>
      </c>
      <c r="AS38">
        <v>6.49893024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48.444112777179768</v>
      </c>
      <c r="BB38">
        <f t="shared" si="0"/>
        <v>1196.9058103566463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512.00668898202321</v>
      </c>
      <c r="L39">
        <v>183.24836117975241</v>
      </c>
      <c r="M39">
        <v>63.771544899344036</v>
      </c>
      <c r="N39">
        <v>51.882597780126844</v>
      </c>
      <c r="O39">
        <v>36.638073039380679</v>
      </c>
      <c r="P39">
        <v>27.021321355469638</v>
      </c>
      <c r="Q39">
        <v>9.5878912213740453</v>
      </c>
      <c r="R39">
        <v>18.620436564417176</v>
      </c>
      <c r="S39">
        <v>11.592496608832807</v>
      </c>
      <c r="T39">
        <v>0</v>
      </c>
      <c r="U39">
        <v>62.097034810047958</v>
      </c>
      <c r="V39">
        <v>9.1045193947432832</v>
      </c>
      <c r="W39">
        <v>20.374388571428572</v>
      </c>
      <c r="X39">
        <v>64.789095561785871</v>
      </c>
      <c r="Y39">
        <v>0</v>
      </c>
      <c r="Z39">
        <v>5.7568579199999999</v>
      </c>
      <c r="AA39">
        <v>0</v>
      </c>
      <c r="AB39">
        <v>5.7842815680000008</v>
      </c>
      <c r="AC39">
        <v>0</v>
      </c>
      <c r="AD39">
        <v>8.006528160000002</v>
      </c>
      <c r="AE39">
        <v>1.9722276000000001</v>
      </c>
      <c r="AF39">
        <v>6.1515000000000013</v>
      </c>
      <c r="AG39">
        <v>30.279807839999997</v>
      </c>
      <c r="AH39">
        <v>20.546566560000002</v>
      </c>
      <c r="AI39">
        <v>0</v>
      </c>
      <c r="AJ39">
        <v>0</v>
      </c>
      <c r="AK39">
        <v>23.132100000000001</v>
      </c>
      <c r="AL39">
        <v>7.8020999999999994</v>
      </c>
      <c r="AM39">
        <v>0</v>
      </c>
      <c r="AN39">
        <v>0</v>
      </c>
      <c r="AO39">
        <v>0</v>
      </c>
      <c r="AP39">
        <v>0.50635368000000003</v>
      </c>
      <c r="AQ39">
        <v>31.704420000000002</v>
      </c>
      <c r="AR39">
        <v>2.9092607999999998</v>
      </c>
      <c r="AS39">
        <v>6.49893024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47.527451897508882</v>
      </c>
      <c r="BB39">
        <f t="shared" si="0"/>
        <v>1174.2579324392179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512.00668898202321</v>
      </c>
      <c r="L40">
        <v>183.24836117975241</v>
      </c>
      <c r="M40">
        <v>63.771544899344036</v>
      </c>
      <c r="N40">
        <v>51.882597780126844</v>
      </c>
      <c r="O40">
        <v>36.638073039380679</v>
      </c>
      <c r="P40">
        <v>27.021321355469638</v>
      </c>
      <c r="Q40">
        <v>9.5878912213740453</v>
      </c>
      <c r="R40">
        <v>18.620436564417176</v>
      </c>
      <c r="S40">
        <v>11.592496608832807</v>
      </c>
      <c r="T40">
        <v>0</v>
      </c>
      <c r="U40">
        <v>62.097034810047958</v>
      </c>
      <c r="V40">
        <v>9.1045193947432832</v>
      </c>
      <c r="W40">
        <v>20.374388571428572</v>
      </c>
      <c r="X40">
        <v>64.789095561785871</v>
      </c>
      <c r="Y40">
        <v>0</v>
      </c>
      <c r="Z40">
        <v>2.8784289599999999</v>
      </c>
      <c r="AA40">
        <v>0</v>
      </c>
      <c r="AB40">
        <v>5.7842815680000008</v>
      </c>
      <c r="AC40">
        <v>0</v>
      </c>
      <c r="AD40">
        <v>4.0032640800000001</v>
      </c>
      <c r="AE40">
        <v>1.9722276000000001</v>
      </c>
      <c r="AF40">
        <v>6.1515000000000013</v>
      </c>
      <c r="AG40">
        <v>30.279807839999997</v>
      </c>
      <c r="AH40">
        <v>10.273283280000001</v>
      </c>
      <c r="AI40">
        <v>0</v>
      </c>
      <c r="AJ40">
        <v>0</v>
      </c>
      <c r="AK40">
        <v>23.132100000000001</v>
      </c>
      <c r="AL40">
        <v>7.8020999999999994</v>
      </c>
      <c r="AM40">
        <v>0</v>
      </c>
      <c r="AN40">
        <v>0</v>
      </c>
      <c r="AO40">
        <v>0</v>
      </c>
      <c r="AP40">
        <v>0.50635368000000003</v>
      </c>
      <c r="AQ40">
        <v>21.136280000000003</v>
      </c>
      <c r="AR40">
        <v>2.9092607999999998</v>
      </c>
      <c r="AS40">
        <v>6.49893024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46.449023143178721</v>
      </c>
      <c r="BB40">
        <f t="shared" si="0"/>
        <v>1147.6132448735482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512.00668898202321</v>
      </c>
      <c r="L41">
        <v>175.71532632466963</v>
      </c>
      <c r="M41">
        <v>63.771544899344036</v>
      </c>
      <c r="N41">
        <v>51.882597780126844</v>
      </c>
      <c r="O41">
        <v>36.638073039380679</v>
      </c>
      <c r="P41">
        <v>27.021321355469638</v>
      </c>
      <c r="Q41">
        <v>9.5878912213740453</v>
      </c>
      <c r="R41">
        <v>18.620436564417176</v>
      </c>
      <c r="S41">
        <v>11.592496608832807</v>
      </c>
      <c r="T41">
        <v>0</v>
      </c>
      <c r="U41">
        <v>62.097034810047958</v>
      </c>
      <c r="V41">
        <v>9.1045193947432832</v>
      </c>
      <c r="W41">
        <v>20.374388571428572</v>
      </c>
      <c r="X41">
        <v>64.789095561785871</v>
      </c>
      <c r="Y41">
        <v>0</v>
      </c>
      <c r="Z41">
        <v>2.8784289599999999</v>
      </c>
      <c r="AA41">
        <v>0</v>
      </c>
      <c r="AB41">
        <v>5.7842815680000008</v>
      </c>
      <c r="AC41">
        <v>0</v>
      </c>
      <c r="AD41">
        <v>0</v>
      </c>
      <c r="AE41">
        <v>1.9722276000000001</v>
      </c>
      <c r="AF41">
        <v>6.1515000000000013</v>
      </c>
      <c r="AG41">
        <v>30.279807839999997</v>
      </c>
      <c r="AH41">
        <v>0</v>
      </c>
      <c r="AI41">
        <v>0</v>
      </c>
      <c r="AJ41">
        <v>0</v>
      </c>
      <c r="AK41">
        <v>23.132100000000001</v>
      </c>
      <c r="AL41">
        <v>7.8020999999999994</v>
      </c>
      <c r="AM41">
        <v>0</v>
      </c>
      <c r="AN41">
        <v>0</v>
      </c>
      <c r="AO41">
        <v>0</v>
      </c>
      <c r="AP41">
        <v>0.50635368000000003</v>
      </c>
      <c r="AQ41">
        <v>21.136280000000003</v>
      </c>
      <c r="AR41">
        <v>2.9092607999999998</v>
      </c>
      <c r="AS41">
        <v>6.49893024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45.600630428895954</v>
      </c>
      <c r="BB41">
        <f t="shared" si="0"/>
        <v>1126.652055372748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512.00668898202321</v>
      </c>
      <c r="L42">
        <v>183.24836117975241</v>
      </c>
      <c r="M42">
        <v>63.771544899344036</v>
      </c>
      <c r="N42">
        <v>51.882597780126844</v>
      </c>
      <c r="O42">
        <v>36.638073039380679</v>
      </c>
      <c r="P42">
        <v>27.021321355469638</v>
      </c>
      <c r="Q42">
        <v>9.5878912213740453</v>
      </c>
      <c r="R42">
        <v>18.620436564417176</v>
      </c>
      <c r="S42">
        <v>11.592496608832807</v>
      </c>
      <c r="T42">
        <v>0</v>
      </c>
      <c r="U42">
        <v>62.097034810047958</v>
      </c>
      <c r="V42">
        <v>9.1045193947432832</v>
      </c>
      <c r="W42">
        <v>20.374388571428572</v>
      </c>
      <c r="X42">
        <v>64.789095561785871</v>
      </c>
      <c r="Y42">
        <v>0</v>
      </c>
      <c r="Z42">
        <v>2.8784289599999999</v>
      </c>
      <c r="AA42">
        <v>0</v>
      </c>
      <c r="AB42">
        <v>5.7842815680000008</v>
      </c>
      <c r="AC42">
        <v>0</v>
      </c>
      <c r="AD42">
        <v>0</v>
      </c>
      <c r="AE42">
        <v>1.9722276000000001</v>
      </c>
      <c r="AF42">
        <v>6.1515000000000013</v>
      </c>
      <c r="AG42">
        <v>30.279807839999997</v>
      </c>
      <c r="AH42">
        <v>0</v>
      </c>
      <c r="AI42">
        <v>0</v>
      </c>
      <c r="AJ42">
        <v>0</v>
      </c>
      <c r="AK42">
        <v>23.132100000000001</v>
      </c>
      <c r="AL42">
        <v>7.8020999999999994</v>
      </c>
      <c r="AM42">
        <v>0</v>
      </c>
      <c r="AN42">
        <v>0</v>
      </c>
      <c r="AO42">
        <v>0</v>
      </c>
      <c r="AP42">
        <v>0.50635368000000003</v>
      </c>
      <c r="AQ42">
        <v>14.323760000000002</v>
      </c>
      <c r="AR42">
        <v>3.8790144000000009</v>
      </c>
      <c r="AS42">
        <v>6.49893024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45.666381721813643</v>
      </c>
      <c r="BB42">
        <f t="shared" si="0"/>
        <v>1128.2765725349132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512.00668898202321</v>
      </c>
      <c r="L43">
        <v>183.24836117975241</v>
      </c>
      <c r="M43">
        <v>63.771544899344036</v>
      </c>
      <c r="N43">
        <v>51.882597780126844</v>
      </c>
      <c r="O43">
        <v>36.638073039380679</v>
      </c>
      <c r="P43">
        <v>27.021321355469638</v>
      </c>
      <c r="Q43">
        <v>9.5878912213740453</v>
      </c>
      <c r="R43">
        <v>18.620436564417176</v>
      </c>
      <c r="S43">
        <v>11.592496608832807</v>
      </c>
      <c r="T43">
        <v>0</v>
      </c>
      <c r="U43">
        <v>62.097034810047958</v>
      </c>
      <c r="V43">
        <v>9.1045193947432832</v>
      </c>
      <c r="W43">
        <v>20.374388571428572</v>
      </c>
      <c r="X43">
        <v>64.789095561785871</v>
      </c>
      <c r="Y43">
        <v>0</v>
      </c>
      <c r="Z43">
        <v>2.8784289599999999</v>
      </c>
      <c r="AA43">
        <v>0</v>
      </c>
      <c r="AB43">
        <v>5.7842815680000008</v>
      </c>
      <c r="AC43">
        <v>0</v>
      </c>
      <c r="AD43">
        <v>0</v>
      </c>
      <c r="AE43">
        <v>1.9722276000000001</v>
      </c>
      <c r="AF43">
        <v>6.1515000000000013</v>
      </c>
      <c r="AG43">
        <v>30.279807839999997</v>
      </c>
      <c r="AH43">
        <v>0</v>
      </c>
      <c r="AI43">
        <v>0</v>
      </c>
      <c r="AJ43">
        <v>0</v>
      </c>
      <c r="AK43">
        <v>23.132100000000001</v>
      </c>
      <c r="AL43">
        <v>7.8020999999999994</v>
      </c>
      <c r="AM43">
        <v>0</v>
      </c>
      <c r="AN43">
        <v>0</v>
      </c>
      <c r="AO43">
        <v>0</v>
      </c>
      <c r="AP43">
        <v>2.1941992799999999</v>
      </c>
      <c r="AQ43">
        <v>10.56814</v>
      </c>
      <c r="AR43">
        <v>21.3345792</v>
      </c>
      <c r="AS43">
        <v>6.49893024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46.264966082073954</v>
      </c>
      <c r="BB43">
        <f t="shared" si="0"/>
        <v>1143.065778574653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512.00668898202321</v>
      </c>
      <c r="L44">
        <v>183.24836117975241</v>
      </c>
      <c r="M44">
        <v>63.771544899344036</v>
      </c>
      <c r="N44">
        <v>51.882597780126844</v>
      </c>
      <c r="O44">
        <v>36.638073039380679</v>
      </c>
      <c r="P44">
        <v>27.021321355469638</v>
      </c>
      <c r="Q44">
        <v>9.5878912213740453</v>
      </c>
      <c r="R44">
        <v>18.620436564417176</v>
      </c>
      <c r="S44">
        <v>11.592496608832807</v>
      </c>
      <c r="T44">
        <v>0</v>
      </c>
      <c r="U44">
        <v>62.097034810047958</v>
      </c>
      <c r="V44">
        <v>9.1045193947432832</v>
      </c>
      <c r="W44">
        <v>20.374388571428572</v>
      </c>
      <c r="X44">
        <v>64.789095561785871</v>
      </c>
      <c r="Y44">
        <v>0</v>
      </c>
      <c r="Z44">
        <v>0</v>
      </c>
      <c r="AA44">
        <v>0</v>
      </c>
      <c r="AB44">
        <v>5.7842815680000008</v>
      </c>
      <c r="AC44">
        <v>0</v>
      </c>
      <c r="AD44">
        <v>0</v>
      </c>
      <c r="AE44">
        <v>1.9722276000000001</v>
      </c>
      <c r="AF44">
        <v>6.1515000000000013</v>
      </c>
      <c r="AG44">
        <v>30.279807839999997</v>
      </c>
      <c r="AH44">
        <v>0</v>
      </c>
      <c r="AI44">
        <v>0</v>
      </c>
      <c r="AJ44">
        <v>0</v>
      </c>
      <c r="AK44">
        <v>23.132100000000001</v>
      </c>
      <c r="AL44">
        <v>7.8020999999999994</v>
      </c>
      <c r="AM44">
        <v>0</v>
      </c>
      <c r="AN44">
        <v>0</v>
      </c>
      <c r="AO44">
        <v>0</v>
      </c>
      <c r="AP44">
        <v>2.1941992799999999</v>
      </c>
      <c r="AQ44">
        <v>10.56814</v>
      </c>
      <c r="AR44">
        <v>21.3345792</v>
      </c>
      <c r="AS44">
        <v>6.49893024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46.15299511647396</v>
      </c>
      <c r="BB44">
        <f t="shared" si="0"/>
        <v>1140.2993205802529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512.00668898202321</v>
      </c>
      <c r="L45">
        <v>157.71511821935306</v>
      </c>
      <c r="M45">
        <v>63.771544899344036</v>
      </c>
      <c r="N45">
        <v>51.882597780126844</v>
      </c>
      <c r="O45">
        <v>36.638073039380679</v>
      </c>
      <c r="P45">
        <v>27.105016244678463</v>
      </c>
      <c r="Q45">
        <v>9.5878912213740453</v>
      </c>
      <c r="R45">
        <v>18.620436564417176</v>
      </c>
      <c r="S45">
        <v>11.592496608832807</v>
      </c>
      <c r="T45">
        <v>0</v>
      </c>
      <c r="U45">
        <v>62.097034810047958</v>
      </c>
      <c r="V45">
        <v>9.1045193947432832</v>
      </c>
      <c r="W45">
        <v>20.374388571428572</v>
      </c>
      <c r="X45">
        <v>64.789095561785871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1.9722276000000001</v>
      </c>
      <c r="AF45">
        <v>6.1515000000000013</v>
      </c>
      <c r="AG45">
        <v>30.279807839999997</v>
      </c>
      <c r="AH45">
        <v>0</v>
      </c>
      <c r="AI45">
        <v>0</v>
      </c>
      <c r="AJ45">
        <v>0</v>
      </c>
      <c r="AK45">
        <v>23.132100000000001</v>
      </c>
      <c r="AL45">
        <v>7.8020999999999994</v>
      </c>
      <c r="AM45">
        <v>0</v>
      </c>
      <c r="AN45">
        <v>0</v>
      </c>
      <c r="AO45">
        <v>0</v>
      </c>
      <c r="AP45">
        <v>2.1941992799999999</v>
      </c>
      <c r="AQ45">
        <v>0</v>
      </c>
      <c r="AR45">
        <v>5.8185216000000004</v>
      </c>
      <c r="AS45">
        <v>6.49893024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43.923324169093974</v>
      </c>
      <c r="BB45">
        <f t="shared" si="0"/>
        <v>1085.210964288442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512.00668898202321</v>
      </c>
      <c r="L46">
        <v>180.71937437750876</v>
      </c>
      <c r="M46">
        <v>63.771544899344036</v>
      </c>
      <c r="N46">
        <v>51.882597780126844</v>
      </c>
      <c r="O46">
        <v>36.638073039380679</v>
      </c>
      <c r="P46">
        <v>27.105016244678463</v>
      </c>
      <c r="Q46">
        <v>9.5878912213740453</v>
      </c>
      <c r="R46">
        <v>18.620436564417176</v>
      </c>
      <c r="S46">
        <v>11.592496608832807</v>
      </c>
      <c r="T46">
        <v>0</v>
      </c>
      <c r="U46">
        <v>62.097034810047958</v>
      </c>
      <c r="V46">
        <v>9.1045193947432832</v>
      </c>
      <c r="W46">
        <v>20.374388571428572</v>
      </c>
      <c r="X46">
        <v>64.789095561785871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30.279807839999997</v>
      </c>
      <c r="AH46">
        <v>0</v>
      </c>
      <c r="AI46">
        <v>0</v>
      </c>
      <c r="AJ46">
        <v>0</v>
      </c>
      <c r="AK46">
        <v>23.132100000000001</v>
      </c>
      <c r="AL46">
        <v>7.8020999999999994</v>
      </c>
      <c r="AM46">
        <v>0</v>
      </c>
      <c r="AN46">
        <v>0</v>
      </c>
      <c r="AO46">
        <v>0</v>
      </c>
      <c r="AP46">
        <v>0.50635368000000003</v>
      </c>
      <c r="AQ46">
        <v>0</v>
      </c>
      <c r="AR46">
        <v>5.8185216000000004</v>
      </c>
      <c r="AS46">
        <v>6.49893024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44.675812964753803</v>
      </c>
      <c r="BB46">
        <f t="shared" si="0"/>
        <v>1103.802658450938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512.00668898202321</v>
      </c>
      <c r="L47">
        <v>183.24836117975241</v>
      </c>
      <c r="M47">
        <v>63.771544899344036</v>
      </c>
      <c r="N47">
        <v>51.882597780126844</v>
      </c>
      <c r="O47">
        <v>36.638073039380679</v>
      </c>
      <c r="P47">
        <v>27.105016244678463</v>
      </c>
      <c r="Q47">
        <v>9.5878912213740453</v>
      </c>
      <c r="R47">
        <v>18.620436564417176</v>
      </c>
      <c r="S47">
        <v>11.592496608832807</v>
      </c>
      <c r="T47">
        <v>0</v>
      </c>
      <c r="U47">
        <v>62.097034810047958</v>
      </c>
      <c r="V47">
        <v>9.1045193947432832</v>
      </c>
      <c r="W47">
        <v>20.374388571428572</v>
      </c>
      <c r="X47">
        <v>64.789095561785871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4.4427500000000011</v>
      </c>
      <c r="AG47">
        <v>30.279807839999997</v>
      </c>
      <c r="AH47">
        <v>0</v>
      </c>
      <c r="AI47">
        <v>0</v>
      </c>
      <c r="AJ47">
        <v>0</v>
      </c>
      <c r="AK47">
        <v>23.132100000000001</v>
      </c>
      <c r="AL47">
        <v>7.8020999999999994</v>
      </c>
      <c r="AM47">
        <v>0</v>
      </c>
      <c r="AN47">
        <v>0</v>
      </c>
      <c r="AO47">
        <v>0</v>
      </c>
      <c r="AP47">
        <v>0.50635368000000003</v>
      </c>
      <c r="AQ47">
        <v>0</v>
      </c>
      <c r="AR47">
        <v>5.8185216000000004</v>
      </c>
      <c r="AS47">
        <v>6.49893024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44.707719626290896</v>
      </c>
      <c r="BB47">
        <f t="shared" si="0"/>
        <v>1104.5909885916444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512.00668898202321</v>
      </c>
      <c r="L48">
        <v>163.71841548844768</v>
      </c>
      <c r="M48">
        <v>63.771544899344036</v>
      </c>
      <c r="N48">
        <v>51.882597780126844</v>
      </c>
      <c r="O48">
        <v>36.638073039380679</v>
      </c>
      <c r="P48">
        <v>27.105016244678463</v>
      </c>
      <c r="Q48">
        <v>9.5878912213740453</v>
      </c>
      <c r="R48">
        <v>18.620436564417176</v>
      </c>
      <c r="S48">
        <v>11.592496608832807</v>
      </c>
      <c r="T48">
        <v>0</v>
      </c>
      <c r="U48">
        <v>62.097034810047958</v>
      </c>
      <c r="V48">
        <v>9.1045193947432832</v>
      </c>
      <c r="W48">
        <v>20.374388571428572</v>
      </c>
      <c r="X48">
        <v>64.789095561785871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4.4427500000000011</v>
      </c>
      <c r="AG48">
        <v>30.279807839999997</v>
      </c>
      <c r="AH48">
        <v>0</v>
      </c>
      <c r="AI48">
        <v>0</v>
      </c>
      <c r="AJ48">
        <v>0</v>
      </c>
      <c r="AK48">
        <v>23.132100000000001</v>
      </c>
      <c r="AL48">
        <v>7.8020999999999994</v>
      </c>
      <c r="AM48">
        <v>0</v>
      </c>
      <c r="AN48">
        <v>0</v>
      </c>
      <c r="AO48">
        <v>0</v>
      </c>
      <c r="AP48">
        <v>0.50635368000000003</v>
      </c>
      <c r="AQ48">
        <v>0</v>
      </c>
      <c r="AR48">
        <v>5.8185216000000004</v>
      </c>
      <c r="AS48">
        <v>6.49893024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43.948004933064908</v>
      </c>
      <c r="BB48">
        <f t="shared" si="0"/>
        <v>1085.8207575935658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512.00668898202321</v>
      </c>
      <c r="L49">
        <v>133.72087967731929</v>
      </c>
      <c r="M49">
        <v>63.771544899344036</v>
      </c>
      <c r="N49">
        <v>51.882597780126844</v>
      </c>
      <c r="O49">
        <v>36.638073039380679</v>
      </c>
      <c r="P49">
        <v>27.001054768331084</v>
      </c>
      <c r="Q49">
        <v>9.5878912213740453</v>
      </c>
      <c r="R49">
        <v>18.620436564417176</v>
      </c>
      <c r="S49">
        <v>11.592496608832807</v>
      </c>
      <c r="T49">
        <v>0</v>
      </c>
      <c r="U49">
        <v>62.097034810047958</v>
      </c>
      <c r="V49">
        <v>9.1045193947432832</v>
      </c>
      <c r="W49">
        <v>20.374388571428572</v>
      </c>
      <c r="X49">
        <v>64.789095561785871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4.4427500000000011</v>
      </c>
      <c r="AG49">
        <v>30.279807839999997</v>
      </c>
      <c r="AH49">
        <v>0</v>
      </c>
      <c r="AI49">
        <v>0</v>
      </c>
      <c r="AJ49">
        <v>0</v>
      </c>
      <c r="AK49">
        <v>23.132100000000001</v>
      </c>
      <c r="AL49">
        <v>7.8020999999999994</v>
      </c>
      <c r="AM49">
        <v>0</v>
      </c>
      <c r="AN49">
        <v>0</v>
      </c>
      <c r="AO49">
        <v>0</v>
      </c>
      <c r="AP49">
        <v>0.50635368000000003</v>
      </c>
      <c r="AQ49">
        <v>0</v>
      </c>
      <c r="AR49">
        <v>6.7882752000000002</v>
      </c>
      <c r="AS49">
        <v>6.49893024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42.814779955290966</v>
      </c>
      <c r="BB49">
        <f t="shared" si="0"/>
        <v>1057.8222388838642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512.00668898202321</v>
      </c>
      <c r="L50">
        <v>159.71282917673506</v>
      </c>
      <c r="M50">
        <v>63.771544899344036</v>
      </c>
      <c r="N50">
        <v>51.882597780126844</v>
      </c>
      <c r="O50">
        <v>36.638073039380679</v>
      </c>
      <c r="P50">
        <v>27.001054768331084</v>
      </c>
      <c r="Q50">
        <v>9.5878912213740453</v>
      </c>
      <c r="R50">
        <v>18.620436564417176</v>
      </c>
      <c r="S50">
        <v>11.592496608832807</v>
      </c>
      <c r="T50">
        <v>0</v>
      </c>
      <c r="U50">
        <v>62.097034810047958</v>
      </c>
      <c r="V50">
        <v>9.1045193947432832</v>
      </c>
      <c r="W50">
        <v>20.374388571428572</v>
      </c>
      <c r="X50">
        <v>64.789095561785871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4.4427500000000011</v>
      </c>
      <c r="AG50">
        <v>30.279807839999997</v>
      </c>
      <c r="AH50">
        <v>0</v>
      </c>
      <c r="AI50">
        <v>0</v>
      </c>
      <c r="AJ50">
        <v>0</v>
      </c>
      <c r="AK50">
        <v>23.132100000000001</v>
      </c>
      <c r="AL50">
        <v>7.8020999999999994</v>
      </c>
      <c r="AM50">
        <v>0</v>
      </c>
      <c r="AN50">
        <v>0</v>
      </c>
      <c r="AO50">
        <v>0</v>
      </c>
      <c r="AP50">
        <v>0.50635368000000003</v>
      </c>
      <c r="AQ50">
        <v>0</v>
      </c>
      <c r="AR50">
        <v>6.7882752000000002</v>
      </c>
      <c r="AS50">
        <v>6.49893024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43.82586680624258</v>
      </c>
      <c r="BB50">
        <f t="shared" si="0"/>
        <v>1082.8031015323281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512.00668898202321</v>
      </c>
      <c r="L51">
        <v>129.7159505814578</v>
      </c>
      <c r="M51">
        <v>63.771544899344036</v>
      </c>
      <c r="N51">
        <v>51.882597780126844</v>
      </c>
      <c r="O51">
        <v>36.638073039380679</v>
      </c>
      <c r="P51">
        <v>27.001054768331084</v>
      </c>
      <c r="Q51">
        <v>9.5878912213740453</v>
      </c>
      <c r="R51">
        <v>18.620436564417176</v>
      </c>
      <c r="S51">
        <v>11.592496608832807</v>
      </c>
      <c r="T51">
        <v>0</v>
      </c>
      <c r="U51">
        <v>62.097034810047958</v>
      </c>
      <c r="V51">
        <v>9.1045193947432832</v>
      </c>
      <c r="W51">
        <v>20.374388571428572</v>
      </c>
      <c r="X51">
        <v>64.789095561785871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4.4427500000000011</v>
      </c>
      <c r="AG51">
        <v>30.279807839999997</v>
      </c>
      <c r="AH51">
        <v>0</v>
      </c>
      <c r="AI51">
        <v>0</v>
      </c>
      <c r="AJ51">
        <v>0</v>
      </c>
      <c r="AK51">
        <v>23.132100000000001</v>
      </c>
      <c r="AL51">
        <v>7.8020999999999994</v>
      </c>
      <c r="AM51">
        <v>0</v>
      </c>
      <c r="AN51">
        <v>0</v>
      </c>
      <c r="AO51">
        <v>0</v>
      </c>
      <c r="AP51">
        <v>0.50635368000000003</v>
      </c>
      <c r="AQ51">
        <v>0</v>
      </c>
      <c r="AR51">
        <v>7.7580288000000017</v>
      </c>
      <c r="AS51">
        <v>6.49893024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42.696711977365325</v>
      </c>
      <c r="BB51">
        <f t="shared" si="0"/>
        <v>1054.9051313659281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512.00668898202321</v>
      </c>
      <c r="L52">
        <v>127.71812977697304</v>
      </c>
      <c r="M52">
        <v>63.771544899344036</v>
      </c>
      <c r="N52">
        <v>51.882597780126844</v>
      </c>
      <c r="O52">
        <v>36.638073039380679</v>
      </c>
      <c r="P52">
        <v>27.001054768331084</v>
      </c>
      <c r="Q52">
        <v>9.5878912213740453</v>
      </c>
      <c r="R52">
        <v>18.620436564417176</v>
      </c>
      <c r="S52">
        <v>11.592496608832807</v>
      </c>
      <c r="T52">
        <v>0</v>
      </c>
      <c r="U52">
        <v>62.097034810047958</v>
      </c>
      <c r="V52">
        <v>9.1045193947432832</v>
      </c>
      <c r="W52">
        <v>20.374388571428572</v>
      </c>
      <c r="X52">
        <v>64.789095561785871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4.4427500000000011</v>
      </c>
      <c r="AG52">
        <v>30.279807839999997</v>
      </c>
      <c r="AH52">
        <v>0</v>
      </c>
      <c r="AI52">
        <v>0</v>
      </c>
      <c r="AJ52">
        <v>0</v>
      </c>
      <c r="AK52">
        <v>23.132100000000001</v>
      </c>
      <c r="AL52">
        <v>7.8020999999999994</v>
      </c>
      <c r="AM52">
        <v>0</v>
      </c>
      <c r="AN52">
        <v>0</v>
      </c>
      <c r="AO52">
        <v>0</v>
      </c>
      <c r="AP52">
        <v>0.50635368000000003</v>
      </c>
      <c r="AQ52">
        <v>0</v>
      </c>
      <c r="AR52">
        <v>7.7580288000000017</v>
      </c>
      <c r="AS52">
        <v>6.49893024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42.61899674681375</v>
      </c>
      <c r="BB52">
        <f t="shared" si="0"/>
        <v>1052.985025791995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512.34330078898881</v>
      </c>
      <c r="L53">
        <v>119.71699104927707</v>
      </c>
      <c r="M53">
        <v>63.771544899344036</v>
      </c>
      <c r="N53">
        <v>51.882597780126844</v>
      </c>
      <c r="O53">
        <v>36.638073039380679</v>
      </c>
      <c r="P53">
        <v>27.001054768331084</v>
      </c>
      <c r="Q53">
        <v>9.5878912213740453</v>
      </c>
      <c r="R53">
        <v>18.620436564417176</v>
      </c>
      <c r="S53">
        <v>11.592496608832807</v>
      </c>
      <c r="T53">
        <v>0</v>
      </c>
      <c r="U53">
        <v>62.097034810047958</v>
      </c>
      <c r="V53">
        <v>9.1045193947432832</v>
      </c>
      <c r="W53">
        <v>20.374388571428572</v>
      </c>
      <c r="X53">
        <v>64.789095561785871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4.4427500000000011</v>
      </c>
      <c r="AG53">
        <v>30.279807839999997</v>
      </c>
      <c r="AH53">
        <v>0</v>
      </c>
      <c r="AI53">
        <v>0</v>
      </c>
      <c r="AJ53">
        <v>0</v>
      </c>
      <c r="AK53">
        <v>23.132100000000001</v>
      </c>
      <c r="AL53">
        <v>7.8020999999999994</v>
      </c>
      <c r="AM53">
        <v>0</v>
      </c>
      <c r="AN53">
        <v>0</v>
      </c>
      <c r="AO53">
        <v>0</v>
      </c>
      <c r="AP53">
        <v>0.50635368000000003</v>
      </c>
      <c r="AQ53">
        <v>0</v>
      </c>
      <c r="AR53">
        <v>7.7580288000000017</v>
      </c>
      <c r="AS53">
        <v>6.49893024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42.320846140063068</v>
      </c>
      <c r="BB53">
        <f t="shared" si="0"/>
        <v>1045.6186494780152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512.34330078898881</v>
      </c>
      <c r="L54">
        <v>120.06034763168513</v>
      </c>
      <c r="M54">
        <v>63.771544899344036</v>
      </c>
      <c r="N54">
        <v>51.882597780126844</v>
      </c>
      <c r="O54">
        <v>36.638073039380679</v>
      </c>
      <c r="P54">
        <v>27.001054768331084</v>
      </c>
      <c r="Q54">
        <v>9.5878912213740453</v>
      </c>
      <c r="R54">
        <v>18.620436564417176</v>
      </c>
      <c r="S54">
        <v>11.592496608832807</v>
      </c>
      <c r="T54">
        <v>0</v>
      </c>
      <c r="U54">
        <v>62.097034810047958</v>
      </c>
      <c r="V54">
        <v>9.1045193947432832</v>
      </c>
      <c r="W54">
        <v>20.374388571428572</v>
      </c>
      <c r="X54">
        <v>64.789095561785871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4.4427500000000011</v>
      </c>
      <c r="AG54">
        <v>30.279807839999997</v>
      </c>
      <c r="AH54">
        <v>0</v>
      </c>
      <c r="AI54">
        <v>0</v>
      </c>
      <c r="AJ54">
        <v>0</v>
      </c>
      <c r="AK54">
        <v>23.132100000000001</v>
      </c>
      <c r="AL54">
        <v>7.8020999999999994</v>
      </c>
      <c r="AM54">
        <v>0</v>
      </c>
      <c r="AN54">
        <v>0</v>
      </c>
      <c r="AO54">
        <v>0</v>
      </c>
      <c r="AP54">
        <v>0.50635368000000003</v>
      </c>
      <c r="AQ54">
        <v>0</v>
      </c>
      <c r="AR54">
        <v>7.7580288000000017</v>
      </c>
      <c r="AS54">
        <v>6.49893024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42.334202722471133</v>
      </c>
      <c r="BB54">
        <f t="shared" si="0"/>
        <v>1045.9486494780151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512.34330078898881</v>
      </c>
      <c r="L55">
        <v>100.89433798179955</v>
      </c>
      <c r="M55">
        <v>63.771544899344036</v>
      </c>
      <c r="N55">
        <v>51.882597780126844</v>
      </c>
      <c r="O55">
        <v>36.638073039380679</v>
      </c>
      <c r="P55">
        <v>27.001054768331084</v>
      </c>
      <c r="Q55">
        <v>9.6008263604320643</v>
      </c>
      <c r="R55">
        <v>18.647067548556432</v>
      </c>
      <c r="S55">
        <v>11.593265137614679</v>
      </c>
      <c r="T55">
        <v>0</v>
      </c>
      <c r="U55">
        <v>62.097034810047958</v>
      </c>
      <c r="V55">
        <v>9.1045193947432832</v>
      </c>
      <c r="W55">
        <v>20.374388571428572</v>
      </c>
      <c r="X55">
        <v>64.789095561785871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4.4427500000000011</v>
      </c>
      <c r="AG55">
        <v>30.279807839999997</v>
      </c>
      <c r="AH55">
        <v>0</v>
      </c>
      <c r="AI55">
        <v>0</v>
      </c>
      <c r="AJ55">
        <v>0</v>
      </c>
      <c r="AK55">
        <v>23.132100000000001</v>
      </c>
      <c r="AL55">
        <v>7.8020999999999994</v>
      </c>
      <c r="AM55">
        <v>0</v>
      </c>
      <c r="AN55">
        <v>0</v>
      </c>
      <c r="AO55">
        <v>0</v>
      </c>
      <c r="AP55">
        <v>0.50635368000000003</v>
      </c>
      <c r="AQ55">
        <v>0</v>
      </c>
      <c r="AR55">
        <v>5.8185216000000004</v>
      </c>
      <c r="AS55">
        <v>4.4310888000000004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41.434327958653498</v>
      </c>
      <c r="BB55">
        <f t="shared" si="0"/>
        <v>1023.7155006039263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512.33854307940339</v>
      </c>
      <c r="L56">
        <v>111.17469566122152</v>
      </c>
      <c r="M56">
        <v>63.771544899344036</v>
      </c>
      <c r="N56">
        <v>51.882597780126844</v>
      </c>
      <c r="O56">
        <v>36.638073039380679</v>
      </c>
      <c r="P56">
        <v>27.001054768331084</v>
      </c>
      <c r="Q56">
        <v>9.5864246583143515</v>
      </c>
      <c r="R56">
        <v>18.612133683596028</v>
      </c>
      <c r="S56">
        <v>11.593265137614679</v>
      </c>
      <c r="T56">
        <v>0</v>
      </c>
      <c r="U56">
        <v>62.097034810047958</v>
      </c>
      <c r="V56">
        <v>9.1045193947432832</v>
      </c>
      <c r="W56">
        <v>20.374388571428572</v>
      </c>
      <c r="X56">
        <v>64.789095561785871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4.4427500000000011</v>
      </c>
      <c r="AG56">
        <v>30.279807839999997</v>
      </c>
      <c r="AH56">
        <v>0</v>
      </c>
      <c r="AI56">
        <v>0</v>
      </c>
      <c r="AJ56">
        <v>0</v>
      </c>
      <c r="AK56">
        <v>23.132100000000001</v>
      </c>
      <c r="AL56">
        <v>7.8020999999999994</v>
      </c>
      <c r="AM56">
        <v>0</v>
      </c>
      <c r="AN56">
        <v>0</v>
      </c>
      <c r="AO56">
        <v>0</v>
      </c>
      <c r="AP56">
        <v>0.50635368000000003</v>
      </c>
      <c r="AQ56">
        <v>0</v>
      </c>
      <c r="AR56">
        <v>5.8185216000000004</v>
      </c>
      <c r="AS56">
        <v>4.4310888000000004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41.832130203554385</v>
      </c>
      <c r="BB56">
        <f t="shared" si="0"/>
        <v>1033.5439627617841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512.34330078898881</v>
      </c>
      <c r="L57">
        <v>121.17365518676512</v>
      </c>
      <c r="M57">
        <v>63.771544899344036</v>
      </c>
      <c r="N57">
        <v>51.882597780126844</v>
      </c>
      <c r="O57">
        <v>36.638073039380679</v>
      </c>
      <c r="P57">
        <v>27.001054768331084</v>
      </c>
      <c r="Q57">
        <v>9.5864246583143515</v>
      </c>
      <c r="R57">
        <v>18.612133683596028</v>
      </c>
      <c r="S57">
        <v>11.593265137614679</v>
      </c>
      <c r="T57">
        <v>0</v>
      </c>
      <c r="U57">
        <v>62.097034810047958</v>
      </c>
      <c r="V57">
        <v>9.1045193947432832</v>
      </c>
      <c r="W57">
        <v>20.374388571428572</v>
      </c>
      <c r="X57">
        <v>64.789095561785871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4.4427500000000011</v>
      </c>
      <c r="AG57">
        <v>30.279807839999997</v>
      </c>
      <c r="AH57">
        <v>0</v>
      </c>
      <c r="AI57">
        <v>0</v>
      </c>
      <c r="AJ57">
        <v>0</v>
      </c>
      <c r="AK57">
        <v>23.132100000000001</v>
      </c>
      <c r="AL57">
        <v>1.7337999999999998</v>
      </c>
      <c r="AM57">
        <v>0</v>
      </c>
      <c r="AN57">
        <v>0</v>
      </c>
      <c r="AO57">
        <v>0</v>
      </c>
      <c r="AP57">
        <v>0.50635368000000003</v>
      </c>
      <c r="AQ57">
        <v>0</v>
      </c>
      <c r="AR57">
        <v>5.8185216000000004</v>
      </c>
      <c r="AS57">
        <v>4.4310888000000004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41.985217738488252</v>
      </c>
      <c r="BB57">
        <f t="shared" si="0"/>
        <v>1037.3262924619792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512.34102488067435</v>
      </c>
      <c r="L58">
        <v>96.180002576987505</v>
      </c>
      <c r="M58">
        <v>63.771544899344036</v>
      </c>
      <c r="N58">
        <v>51.882597780126844</v>
      </c>
      <c r="O58">
        <v>36.638073039380679</v>
      </c>
      <c r="P58">
        <v>27.001054768331084</v>
      </c>
      <c r="Q58">
        <v>9.5864246583143515</v>
      </c>
      <c r="R58">
        <v>18.612133683596028</v>
      </c>
      <c r="S58">
        <v>11.593265137614679</v>
      </c>
      <c r="T58">
        <v>0</v>
      </c>
      <c r="U58">
        <v>62.097034810047958</v>
      </c>
      <c r="V58">
        <v>9.1045193947432832</v>
      </c>
      <c r="W58">
        <v>20.374388571428572</v>
      </c>
      <c r="X58">
        <v>64.789095561785871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4.4427500000000011</v>
      </c>
      <c r="AG58">
        <v>30.279807839999997</v>
      </c>
      <c r="AH58">
        <v>0</v>
      </c>
      <c r="AI58">
        <v>0</v>
      </c>
      <c r="AJ58">
        <v>0</v>
      </c>
      <c r="AK58">
        <v>23.132100000000001</v>
      </c>
      <c r="AL58">
        <v>1.7337999999999998</v>
      </c>
      <c r="AM58">
        <v>0</v>
      </c>
      <c r="AN58">
        <v>0</v>
      </c>
      <c r="AO58">
        <v>0</v>
      </c>
      <c r="AP58">
        <v>0.50635368000000003</v>
      </c>
      <c r="AQ58">
        <v>0</v>
      </c>
      <c r="AR58">
        <v>5.8185216000000004</v>
      </c>
      <c r="AS58">
        <v>4.4310888000000004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41.01287679236335</v>
      </c>
      <c r="BB58">
        <f t="shared" si="0"/>
        <v>1013.3027048900119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500.00354127956268</v>
      </c>
      <c r="L59">
        <v>94.558128869525348</v>
      </c>
      <c r="M59">
        <v>63.771544899344036</v>
      </c>
      <c r="N59">
        <v>51.882597780126844</v>
      </c>
      <c r="O59">
        <v>36.638073039380679</v>
      </c>
      <c r="P59">
        <v>27.001054768331084</v>
      </c>
      <c r="Q59">
        <v>9.5864246583143515</v>
      </c>
      <c r="R59">
        <v>18.612133683596028</v>
      </c>
      <c r="S59">
        <v>11.593265137614679</v>
      </c>
      <c r="T59">
        <v>0</v>
      </c>
      <c r="U59">
        <v>62.097034810047958</v>
      </c>
      <c r="V59">
        <v>9.1045193947432832</v>
      </c>
      <c r="W59">
        <v>20.374388571428572</v>
      </c>
      <c r="X59">
        <v>64.789095561785871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4.4427500000000011</v>
      </c>
      <c r="AG59">
        <v>30.279807839999997</v>
      </c>
      <c r="AH59">
        <v>0</v>
      </c>
      <c r="AI59">
        <v>0</v>
      </c>
      <c r="AJ59">
        <v>0</v>
      </c>
      <c r="AK59">
        <v>23.132100000000001</v>
      </c>
      <c r="AL59">
        <v>1.7337999999999998</v>
      </c>
      <c r="AM59">
        <v>0</v>
      </c>
      <c r="AN59">
        <v>0</v>
      </c>
      <c r="AO59">
        <v>0</v>
      </c>
      <c r="AP59">
        <v>0.50635368000000003</v>
      </c>
      <c r="AQ59">
        <v>0</v>
      </c>
      <c r="AR59">
        <v>5.8185216000000004</v>
      </c>
      <c r="AS59">
        <v>4.4310888000000004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40.469857218427983</v>
      </c>
      <c r="BB59">
        <f t="shared" si="0"/>
        <v>999.88636715537359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500.00354127956268</v>
      </c>
      <c r="L60">
        <v>94.558128869525348</v>
      </c>
      <c r="M60">
        <v>63.771544899344036</v>
      </c>
      <c r="N60">
        <v>51.882597780126844</v>
      </c>
      <c r="O60">
        <v>36.638073039380679</v>
      </c>
      <c r="P60">
        <v>27.001054768331084</v>
      </c>
      <c r="Q60">
        <v>9.5864246583143515</v>
      </c>
      <c r="R60">
        <v>18.612133683596028</v>
      </c>
      <c r="S60">
        <v>11.593265137614679</v>
      </c>
      <c r="T60">
        <v>0</v>
      </c>
      <c r="U60">
        <v>62.097034810047958</v>
      </c>
      <c r="V60">
        <v>9.1045193947432832</v>
      </c>
      <c r="W60">
        <v>20.374388571428572</v>
      </c>
      <c r="X60">
        <v>64.789095561785871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4.4427500000000011</v>
      </c>
      <c r="AG60">
        <v>30.279807839999997</v>
      </c>
      <c r="AH60">
        <v>0</v>
      </c>
      <c r="AI60">
        <v>0</v>
      </c>
      <c r="AJ60">
        <v>0</v>
      </c>
      <c r="AK60">
        <v>23.132100000000001</v>
      </c>
      <c r="AL60">
        <v>1.7337999999999998</v>
      </c>
      <c r="AM60">
        <v>0</v>
      </c>
      <c r="AN60">
        <v>0</v>
      </c>
      <c r="AO60">
        <v>0</v>
      </c>
      <c r="AP60">
        <v>0.50635368000000003</v>
      </c>
      <c r="AQ60">
        <v>0</v>
      </c>
      <c r="AR60">
        <v>5.8185216000000004</v>
      </c>
      <c r="AS60">
        <v>4.4310888000000004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40.469857218427983</v>
      </c>
      <c r="BB60">
        <f t="shared" si="0"/>
        <v>999.88636715537359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512.34180715750927</v>
      </c>
      <c r="L61">
        <v>94.558128869525348</v>
      </c>
      <c r="M61">
        <v>63.771544899344036</v>
      </c>
      <c r="N61">
        <v>51.882597780126844</v>
      </c>
      <c r="O61">
        <v>36.638073039380679</v>
      </c>
      <c r="P61">
        <v>27.001054768331084</v>
      </c>
      <c r="Q61">
        <v>9.5864246583143515</v>
      </c>
      <c r="R61">
        <v>18.612133683596028</v>
      </c>
      <c r="S61">
        <v>11.593265137614679</v>
      </c>
      <c r="T61">
        <v>0</v>
      </c>
      <c r="U61">
        <v>62.097034810047958</v>
      </c>
      <c r="V61">
        <v>9.1045193947432832</v>
      </c>
      <c r="W61">
        <v>20.374388571428572</v>
      </c>
      <c r="X61">
        <v>64.789095561785871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4.4427500000000011</v>
      </c>
      <c r="AG61">
        <v>30.279807839999997</v>
      </c>
      <c r="AH61">
        <v>0</v>
      </c>
      <c r="AI61">
        <v>0</v>
      </c>
      <c r="AJ61">
        <v>0</v>
      </c>
      <c r="AK61">
        <v>23.132100000000001</v>
      </c>
      <c r="AL61">
        <v>1.7337999999999998</v>
      </c>
      <c r="AM61">
        <v>0</v>
      </c>
      <c r="AN61">
        <v>0</v>
      </c>
      <c r="AO61">
        <v>0</v>
      </c>
      <c r="AP61">
        <v>0.50635368000000003</v>
      </c>
      <c r="AQ61">
        <v>0</v>
      </c>
      <c r="AR61">
        <v>5.8185216000000004</v>
      </c>
      <c r="AS61">
        <v>4.4310888000000004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40.949816336364385</v>
      </c>
      <c r="BB61">
        <f t="shared" si="0"/>
        <v>1011.7446739153836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512.34180715750927</v>
      </c>
      <c r="L62">
        <v>94.558128869525348</v>
      </c>
      <c r="M62">
        <v>63.771544899344036</v>
      </c>
      <c r="N62">
        <v>51.882597780126844</v>
      </c>
      <c r="O62">
        <v>36.638073039380679</v>
      </c>
      <c r="P62">
        <v>27.001054768331084</v>
      </c>
      <c r="Q62">
        <v>9.5864246583143515</v>
      </c>
      <c r="R62">
        <v>18.612133683596028</v>
      </c>
      <c r="S62">
        <v>11.593265137614679</v>
      </c>
      <c r="T62">
        <v>0</v>
      </c>
      <c r="U62">
        <v>62.097034810047958</v>
      </c>
      <c r="V62">
        <v>9.1045193947432832</v>
      </c>
      <c r="W62">
        <v>20.374388571428572</v>
      </c>
      <c r="X62">
        <v>64.789095561785871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4.4427500000000011</v>
      </c>
      <c r="AG62">
        <v>30.279807839999997</v>
      </c>
      <c r="AH62">
        <v>0</v>
      </c>
      <c r="AI62">
        <v>0</v>
      </c>
      <c r="AJ62">
        <v>0</v>
      </c>
      <c r="AK62">
        <v>23.132100000000001</v>
      </c>
      <c r="AL62">
        <v>1.7337999999999998</v>
      </c>
      <c r="AM62">
        <v>0</v>
      </c>
      <c r="AN62">
        <v>0</v>
      </c>
      <c r="AO62">
        <v>0</v>
      </c>
      <c r="AP62">
        <v>0.50635368000000003</v>
      </c>
      <c r="AQ62">
        <v>0</v>
      </c>
      <c r="AR62">
        <v>5.8185216000000004</v>
      </c>
      <c r="AS62">
        <v>4.4310888000000004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40.949816336364385</v>
      </c>
      <c r="BB62">
        <f t="shared" si="0"/>
        <v>1011.7446739153836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500.00272149014774</v>
      </c>
      <c r="L63">
        <v>94.558128869525348</v>
      </c>
      <c r="M63">
        <v>63.771544899344036</v>
      </c>
      <c r="N63">
        <v>51.882597780126844</v>
      </c>
      <c r="O63">
        <v>36.638073039380679</v>
      </c>
      <c r="P63">
        <v>27.001054768331084</v>
      </c>
      <c r="Q63">
        <v>9.5864246583143515</v>
      </c>
      <c r="R63">
        <v>18.612133683596028</v>
      </c>
      <c r="S63">
        <v>11.593265137614679</v>
      </c>
      <c r="T63">
        <v>0</v>
      </c>
      <c r="U63">
        <v>62.097034810047958</v>
      </c>
      <c r="V63">
        <v>9.1041515298330555</v>
      </c>
      <c r="W63">
        <v>20.374011446573903</v>
      </c>
      <c r="X63">
        <v>64.790344340025428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4.4427500000000011</v>
      </c>
      <c r="AG63">
        <v>30.279807839999997</v>
      </c>
      <c r="AH63">
        <v>0</v>
      </c>
      <c r="AI63">
        <v>0</v>
      </c>
      <c r="AJ63">
        <v>0</v>
      </c>
      <c r="AK63">
        <v>23.132100000000001</v>
      </c>
      <c r="AL63">
        <v>1.7337999999999998</v>
      </c>
      <c r="AM63">
        <v>0</v>
      </c>
      <c r="AN63">
        <v>0</v>
      </c>
      <c r="AO63">
        <v>0</v>
      </c>
      <c r="AP63">
        <v>0.50635368000000003</v>
      </c>
      <c r="AQ63">
        <v>0</v>
      </c>
      <c r="AR63">
        <v>5.8185216000000004</v>
      </c>
      <c r="AS63">
        <v>4.4310888000000004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40.469844832012534</v>
      </c>
      <c r="BB63">
        <f t="shared" si="0"/>
        <v>999.88606354084845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500.00166177749378</v>
      </c>
      <c r="L64">
        <v>94.558128869525348</v>
      </c>
      <c r="M64">
        <v>63.771544899344036</v>
      </c>
      <c r="N64">
        <v>51.882597780126844</v>
      </c>
      <c r="O64">
        <v>36.638073039380679</v>
      </c>
      <c r="P64">
        <v>27.001054768331084</v>
      </c>
      <c r="Q64">
        <v>9.5864246583143515</v>
      </c>
      <c r="R64">
        <v>18.612133683596028</v>
      </c>
      <c r="S64">
        <v>11.593265137614679</v>
      </c>
      <c r="T64">
        <v>0</v>
      </c>
      <c r="U64">
        <v>62.097034810047958</v>
      </c>
      <c r="V64">
        <v>9.1045193947432832</v>
      </c>
      <c r="W64">
        <v>20.374388571428572</v>
      </c>
      <c r="X64">
        <v>64.789095561785871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4.4427500000000011</v>
      </c>
      <c r="AG64">
        <v>30.279807839999997</v>
      </c>
      <c r="AH64">
        <v>0</v>
      </c>
      <c r="AI64">
        <v>0</v>
      </c>
      <c r="AJ64">
        <v>0</v>
      </c>
      <c r="AK64">
        <v>23.132100000000001</v>
      </c>
      <c r="AL64">
        <v>1.7337999999999998</v>
      </c>
      <c r="AM64">
        <v>0</v>
      </c>
      <c r="AN64">
        <v>0</v>
      </c>
      <c r="AO64">
        <v>0</v>
      </c>
      <c r="AP64">
        <v>0.50635368000000003</v>
      </c>
      <c r="AQ64">
        <v>0</v>
      </c>
      <c r="AR64">
        <v>5.8185216000000004</v>
      </c>
      <c r="AS64">
        <v>4.4310888000000004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40.469784101298494</v>
      </c>
      <c r="BB64">
        <f t="shared" si="0"/>
        <v>999.88456077043406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512.33987431650303</v>
      </c>
      <c r="L65">
        <v>94.558128869525348</v>
      </c>
      <c r="M65">
        <v>63.771544899344036</v>
      </c>
      <c r="N65">
        <v>51.882597780126844</v>
      </c>
      <c r="O65">
        <v>36.638073039380679</v>
      </c>
      <c r="P65">
        <v>27.001054768331084</v>
      </c>
      <c r="Q65">
        <v>9.5864246583143515</v>
      </c>
      <c r="R65">
        <v>18.612133683596028</v>
      </c>
      <c r="S65">
        <v>11.593265137614679</v>
      </c>
      <c r="T65">
        <v>0</v>
      </c>
      <c r="U65">
        <v>62.097034810047958</v>
      </c>
      <c r="V65">
        <v>9.1045193947432832</v>
      </c>
      <c r="W65">
        <v>20.374388571428572</v>
      </c>
      <c r="X65">
        <v>64.789095561785871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4.4427500000000011</v>
      </c>
      <c r="AG65">
        <v>30.279807839999997</v>
      </c>
      <c r="AH65">
        <v>0</v>
      </c>
      <c r="AI65">
        <v>0</v>
      </c>
      <c r="AJ65">
        <v>0</v>
      </c>
      <c r="AK65">
        <v>23.132100000000001</v>
      </c>
      <c r="AL65">
        <v>1.7337999999999998</v>
      </c>
      <c r="AM65">
        <v>0</v>
      </c>
      <c r="AN65">
        <v>0</v>
      </c>
      <c r="AO65">
        <v>0</v>
      </c>
      <c r="AP65">
        <v>0.50635368000000003</v>
      </c>
      <c r="AQ65">
        <v>0</v>
      </c>
      <c r="AR65">
        <v>7.7580288000000017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41.036679481361496</v>
      </c>
      <c r="BB65">
        <f t="shared" si="0"/>
        <v>1013.8907910493801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500.00166177749378</v>
      </c>
      <c r="L66">
        <v>94.558128869525348</v>
      </c>
      <c r="M66">
        <v>63.771544899344036</v>
      </c>
      <c r="N66">
        <v>51.882597780126844</v>
      </c>
      <c r="O66">
        <v>36.638073039380679</v>
      </c>
      <c r="P66">
        <v>27.001054768331084</v>
      </c>
      <c r="Q66">
        <v>9.5864246583143515</v>
      </c>
      <c r="R66">
        <v>18.612133683596028</v>
      </c>
      <c r="S66">
        <v>11.593265137614679</v>
      </c>
      <c r="T66">
        <v>0</v>
      </c>
      <c r="U66">
        <v>62.097034810047958</v>
      </c>
      <c r="V66">
        <v>9.1045193947432832</v>
      </c>
      <c r="W66">
        <v>20.374388571428572</v>
      </c>
      <c r="X66">
        <v>64.789095561785871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4.4427500000000011</v>
      </c>
      <c r="AG66">
        <v>30.279807839999997</v>
      </c>
      <c r="AH66">
        <v>0</v>
      </c>
      <c r="AI66">
        <v>0</v>
      </c>
      <c r="AJ66">
        <v>0</v>
      </c>
      <c r="AK66">
        <v>23.132100000000001</v>
      </c>
      <c r="AL66">
        <v>1.7337999999999998</v>
      </c>
      <c r="AM66">
        <v>0</v>
      </c>
      <c r="AN66">
        <v>0</v>
      </c>
      <c r="AO66">
        <v>0</v>
      </c>
      <c r="AP66">
        <v>0.50635368000000003</v>
      </c>
      <c r="AQ66">
        <v>10.56814</v>
      </c>
      <c r="AR66">
        <v>7.7580288000000017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40.967822792428656</v>
      </c>
      <c r="BB66">
        <f t="shared" si="0"/>
        <v>1012.1895751993038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500.00166177749378</v>
      </c>
      <c r="L67">
        <v>90.021849963583392</v>
      </c>
      <c r="M67">
        <v>63.771544899344036</v>
      </c>
      <c r="N67">
        <v>51.882597780126844</v>
      </c>
      <c r="O67">
        <v>36.638073039380679</v>
      </c>
      <c r="P67">
        <v>27.001054768331084</v>
      </c>
      <c r="Q67">
        <v>9.5864246583143515</v>
      </c>
      <c r="R67">
        <v>18.612133683596028</v>
      </c>
      <c r="S67">
        <v>11.593265137614679</v>
      </c>
      <c r="T67">
        <v>0</v>
      </c>
      <c r="U67">
        <v>62.097034810047958</v>
      </c>
      <c r="V67">
        <v>9.1041515298330555</v>
      </c>
      <c r="W67">
        <v>20.374011446573903</v>
      </c>
      <c r="X67">
        <v>64.790344340025428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4.4427500000000011</v>
      </c>
      <c r="AG67">
        <v>30.279807839999997</v>
      </c>
      <c r="AH67">
        <v>0</v>
      </c>
      <c r="AI67">
        <v>0</v>
      </c>
      <c r="AJ67">
        <v>0</v>
      </c>
      <c r="AK67">
        <v>23.132100000000001</v>
      </c>
      <c r="AL67">
        <v>1.7337999999999998</v>
      </c>
      <c r="AM67">
        <v>0</v>
      </c>
      <c r="AN67">
        <v>0</v>
      </c>
      <c r="AO67">
        <v>0</v>
      </c>
      <c r="AP67">
        <v>0.50635368000000003</v>
      </c>
      <c r="AQ67">
        <v>10.56814</v>
      </c>
      <c r="AR67">
        <v>8.7277824000000006</v>
      </c>
      <c r="AS67">
        <v>5.3173065600000005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40.852087273332266</v>
      </c>
      <c r="BB67">
        <f t="shared" si="0"/>
        <v>1009.3301010409332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512.33987431650303</v>
      </c>
      <c r="L68">
        <v>89.906575825515333</v>
      </c>
      <c r="M68">
        <v>63.771544899344036</v>
      </c>
      <c r="N68">
        <v>51.882597780126844</v>
      </c>
      <c r="O68">
        <v>36.638073039380679</v>
      </c>
      <c r="P68">
        <v>27.001054768331084</v>
      </c>
      <c r="Q68">
        <v>9.5864246583143515</v>
      </c>
      <c r="R68">
        <v>18.612133683596028</v>
      </c>
      <c r="S68">
        <v>11.593265137614679</v>
      </c>
      <c r="T68">
        <v>0</v>
      </c>
      <c r="U68">
        <v>62.097034810047958</v>
      </c>
      <c r="V68">
        <v>9.1045193947432832</v>
      </c>
      <c r="W68">
        <v>20.374388571428572</v>
      </c>
      <c r="X68">
        <v>64.789095561785871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4.4427500000000011</v>
      </c>
      <c r="AG68">
        <v>30.279807839999997</v>
      </c>
      <c r="AH68">
        <v>0</v>
      </c>
      <c r="AI68">
        <v>0</v>
      </c>
      <c r="AJ68">
        <v>0</v>
      </c>
      <c r="AK68">
        <v>23.132100000000001</v>
      </c>
      <c r="AL68">
        <v>1.7337999999999998</v>
      </c>
      <c r="AM68">
        <v>0</v>
      </c>
      <c r="AN68">
        <v>0</v>
      </c>
      <c r="AO68">
        <v>0</v>
      </c>
      <c r="AP68">
        <v>0.50635368000000003</v>
      </c>
      <c r="AQ68">
        <v>21.136280000000003</v>
      </c>
      <c r="AR68">
        <v>8.7277824000000006</v>
      </c>
      <c r="AS68">
        <v>5.3173065600000005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41.738641722584418</v>
      </c>
      <c r="BB68">
        <f t="shared" ref="BB68:BB99" si="1">SUM(B68:AZ68)-BA68</f>
        <v>1031.2341212041474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512.33987431650303</v>
      </c>
      <c r="L69">
        <v>92.456560191447295</v>
      </c>
      <c r="M69">
        <v>63.771544899344036</v>
      </c>
      <c r="N69">
        <v>51.882597780126844</v>
      </c>
      <c r="O69">
        <v>36.638073039380679</v>
      </c>
      <c r="P69">
        <v>27.001054768331084</v>
      </c>
      <c r="Q69">
        <v>9.5864246583143515</v>
      </c>
      <c r="R69">
        <v>18.612133683596028</v>
      </c>
      <c r="S69">
        <v>11.593265137614679</v>
      </c>
      <c r="T69">
        <v>0</v>
      </c>
      <c r="U69">
        <v>62.097034810047958</v>
      </c>
      <c r="V69">
        <v>9.1045193947432832</v>
      </c>
      <c r="W69">
        <v>20.374388571428572</v>
      </c>
      <c r="X69">
        <v>64.789095561785871</v>
      </c>
      <c r="Y69">
        <v>0</v>
      </c>
      <c r="Z69">
        <v>0</v>
      </c>
      <c r="AA69">
        <v>0</v>
      </c>
      <c r="AB69">
        <v>0</v>
      </c>
      <c r="AC69">
        <v>4.2505073280000003</v>
      </c>
      <c r="AD69">
        <v>0</v>
      </c>
      <c r="AE69">
        <v>0</v>
      </c>
      <c r="AF69">
        <v>4.4427500000000011</v>
      </c>
      <c r="AG69">
        <v>30.279807839999997</v>
      </c>
      <c r="AH69">
        <v>10.273283280000001</v>
      </c>
      <c r="AI69">
        <v>0</v>
      </c>
      <c r="AJ69">
        <v>0</v>
      </c>
      <c r="AK69">
        <v>23.132100000000001</v>
      </c>
      <c r="AL69">
        <v>7.8020999999999994</v>
      </c>
      <c r="AM69">
        <v>0</v>
      </c>
      <c r="AN69">
        <v>0</v>
      </c>
      <c r="AO69">
        <v>0</v>
      </c>
      <c r="AP69">
        <v>0.50635368000000003</v>
      </c>
      <c r="AQ69">
        <v>21.136280000000003</v>
      </c>
      <c r="AR69">
        <v>8.7277824000000006</v>
      </c>
      <c r="AS69">
        <v>5.9081184000000011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42.661850455194404</v>
      </c>
      <c r="BB69">
        <f t="shared" si="1"/>
        <v>1054.0437992854697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512.34158767396286</v>
      </c>
      <c r="L70">
        <v>85.974009151118807</v>
      </c>
      <c r="M70">
        <v>63.771544899344036</v>
      </c>
      <c r="N70">
        <v>51.882597780126844</v>
      </c>
      <c r="O70">
        <v>36.638073039380679</v>
      </c>
      <c r="P70">
        <v>27.001054768331084</v>
      </c>
      <c r="Q70">
        <v>9.5864246583143515</v>
      </c>
      <c r="R70">
        <v>18.612133683596028</v>
      </c>
      <c r="S70">
        <v>11.593265137614679</v>
      </c>
      <c r="T70">
        <v>0</v>
      </c>
      <c r="U70">
        <v>62.097034810047958</v>
      </c>
      <c r="V70">
        <v>9.1045193947432832</v>
      </c>
      <c r="W70">
        <v>20.374388571428572</v>
      </c>
      <c r="X70">
        <v>64.789095561785871</v>
      </c>
      <c r="Y70">
        <v>0</v>
      </c>
      <c r="Z70">
        <v>2.8784289599999999</v>
      </c>
      <c r="AA70">
        <v>0</v>
      </c>
      <c r="AB70">
        <v>0</v>
      </c>
      <c r="AC70">
        <v>4.2505073280000003</v>
      </c>
      <c r="AD70">
        <v>4.0125470112000006</v>
      </c>
      <c r="AE70">
        <v>6.1984295999999999</v>
      </c>
      <c r="AF70">
        <v>4.4427500000000011</v>
      </c>
      <c r="AG70">
        <v>30.279807839999997</v>
      </c>
      <c r="AH70">
        <v>20.546566560000002</v>
      </c>
      <c r="AI70">
        <v>0</v>
      </c>
      <c r="AJ70">
        <v>0</v>
      </c>
      <c r="AK70">
        <v>23.132100000000001</v>
      </c>
      <c r="AL70">
        <v>7.8020999999999994</v>
      </c>
      <c r="AM70">
        <v>0</v>
      </c>
      <c r="AN70">
        <v>0</v>
      </c>
      <c r="AO70">
        <v>0</v>
      </c>
      <c r="AP70">
        <v>0.50635368000000003</v>
      </c>
      <c r="AQ70">
        <v>31.704420000000002</v>
      </c>
      <c r="AR70">
        <v>8.7277824000000006</v>
      </c>
      <c r="AS70">
        <v>5.9081184000000011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43.729655106931837</v>
      </c>
      <c r="BB70">
        <f t="shared" si="1"/>
        <v>1080.4259858020635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512.34158767396286</v>
      </c>
      <c r="L71">
        <v>86.973060322358677</v>
      </c>
      <c r="M71">
        <v>63.771544899344036</v>
      </c>
      <c r="N71">
        <v>51.882597780126844</v>
      </c>
      <c r="O71">
        <v>36.638073039380679</v>
      </c>
      <c r="P71">
        <v>27.001054768331084</v>
      </c>
      <c r="Q71">
        <v>9.5864246583143515</v>
      </c>
      <c r="R71">
        <v>18.612133683596028</v>
      </c>
      <c r="S71">
        <v>11.593265137614679</v>
      </c>
      <c r="T71">
        <v>0</v>
      </c>
      <c r="U71">
        <v>62.097034810047958</v>
      </c>
      <c r="V71">
        <v>9.1045193947432832</v>
      </c>
      <c r="W71">
        <v>20.374388571428572</v>
      </c>
      <c r="X71">
        <v>64.789095561785871</v>
      </c>
      <c r="Y71">
        <v>0</v>
      </c>
      <c r="Z71">
        <v>2.8784289599999999</v>
      </c>
      <c r="AA71">
        <v>2.7757440000000009</v>
      </c>
      <c r="AB71">
        <v>5.7842815680000008</v>
      </c>
      <c r="AC71">
        <v>4.2505073280000003</v>
      </c>
      <c r="AD71">
        <v>4.0125470112000006</v>
      </c>
      <c r="AE71">
        <v>6.1984295999999999</v>
      </c>
      <c r="AF71">
        <v>6.1515000000000013</v>
      </c>
      <c r="AG71">
        <v>30.279807839999997</v>
      </c>
      <c r="AH71">
        <v>30.81984984000001</v>
      </c>
      <c r="AI71">
        <v>0</v>
      </c>
      <c r="AJ71">
        <v>0</v>
      </c>
      <c r="AK71">
        <v>23.132100000000001</v>
      </c>
      <c r="AL71">
        <v>7.8020999999999994</v>
      </c>
      <c r="AM71">
        <v>0</v>
      </c>
      <c r="AN71">
        <v>0</v>
      </c>
      <c r="AO71">
        <v>0</v>
      </c>
      <c r="AP71">
        <v>2.1941992799999999</v>
      </c>
      <c r="AQ71">
        <v>41.486500000000007</v>
      </c>
      <c r="AR71">
        <v>8.7277824000000006</v>
      </c>
      <c r="AS71">
        <v>5.9081184000000011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45.013785200130457</v>
      </c>
      <c r="BB71">
        <f t="shared" si="1"/>
        <v>1112.1528913281047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512.34158767396286</v>
      </c>
      <c r="L72">
        <v>95.973127969850893</v>
      </c>
      <c r="M72">
        <v>63.771544899344036</v>
      </c>
      <c r="N72">
        <v>51.882597780126844</v>
      </c>
      <c r="O72">
        <v>36.638073039380679</v>
      </c>
      <c r="P72">
        <v>27.001054768331084</v>
      </c>
      <c r="Q72">
        <v>9.5864246583143515</v>
      </c>
      <c r="R72">
        <v>18.612133683596028</v>
      </c>
      <c r="S72">
        <v>11.593265137614679</v>
      </c>
      <c r="T72">
        <v>0</v>
      </c>
      <c r="U72">
        <v>62.097034810047958</v>
      </c>
      <c r="V72">
        <v>9.1045193947432832</v>
      </c>
      <c r="W72">
        <v>20.374388571428572</v>
      </c>
      <c r="X72">
        <v>64.789095561785871</v>
      </c>
      <c r="Y72">
        <v>0</v>
      </c>
      <c r="Z72">
        <v>2.8784289599999999</v>
      </c>
      <c r="AA72">
        <v>8.6742000000000008</v>
      </c>
      <c r="AB72">
        <v>5.7842815680000008</v>
      </c>
      <c r="AC72">
        <v>8.5010146560000006</v>
      </c>
      <c r="AD72">
        <v>8.0250940224000011</v>
      </c>
      <c r="AE72">
        <v>12.3968592</v>
      </c>
      <c r="AF72">
        <v>12.303000000000003</v>
      </c>
      <c r="AG72">
        <v>30.279807839999997</v>
      </c>
      <c r="AH72">
        <v>41.093133120000005</v>
      </c>
      <c r="AI72">
        <v>1.1182032</v>
      </c>
      <c r="AJ72">
        <v>0</v>
      </c>
      <c r="AK72">
        <v>23.132100000000001</v>
      </c>
      <c r="AL72">
        <v>17.337999999999997</v>
      </c>
      <c r="AM72">
        <v>0</v>
      </c>
      <c r="AN72">
        <v>0</v>
      </c>
      <c r="AO72">
        <v>0</v>
      </c>
      <c r="AP72">
        <v>2.1941992799999999</v>
      </c>
      <c r="AQ72">
        <v>41.486500000000007</v>
      </c>
      <c r="AR72">
        <v>8.7277824000000006</v>
      </c>
      <c r="AS72">
        <v>5.9081184000000011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47.209257523303222</v>
      </c>
      <c r="BB72">
        <f t="shared" si="1"/>
        <v>1166.396313071624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499.00515533496082</v>
      </c>
      <c r="L73">
        <v>78.972013928751537</v>
      </c>
      <c r="M73">
        <v>63.771544899344036</v>
      </c>
      <c r="N73">
        <v>51.882597780126844</v>
      </c>
      <c r="O73">
        <v>36.638073039380679</v>
      </c>
      <c r="P73">
        <v>27.001054768331084</v>
      </c>
      <c r="Q73">
        <v>9.5864246583143515</v>
      </c>
      <c r="R73">
        <v>18.612133683596028</v>
      </c>
      <c r="S73">
        <v>11.593265137614679</v>
      </c>
      <c r="T73">
        <v>0</v>
      </c>
      <c r="U73">
        <v>62.097034810047958</v>
      </c>
      <c r="V73">
        <v>9.1045193947432832</v>
      </c>
      <c r="W73">
        <v>20.374388571428572</v>
      </c>
      <c r="X73">
        <v>64.789095561785871</v>
      </c>
      <c r="Y73">
        <v>0</v>
      </c>
      <c r="Z73">
        <v>5.7568579199999999</v>
      </c>
      <c r="AA73">
        <v>18.511436736</v>
      </c>
      <c r="AB73">
        <v>11.568563136000002</v>
      </c>
      <c r="AC73">
        <v>8.5010146560000006</v>
      </c>
      <c r="AD73">
        <v>12.037641033599998</v>
      </c>
      <c r="AE73">
        <v>21.712535395200003</v>
      </c>
      <c r="AF73">
        <v>21.188500000000001</v>
      </c>
      <c r="AG73">
        <v>30.279807839999997</v>
      </c>
      <c r="AH73">
        <v>51.366416399999999</v>
      </c>
      <c r="AI73">
        <v>7.2683207999999997</v>
      </c>
      <c r="AJ73">
        <v>0</v>
      </c>
      <c r="AK73">
        <v>23.132100000000001</v>
      </c>
      <c r="AL73">
        <v>39.877399999999994</v>
      </c>
      <c r="AM73">
        <v>0</v>
      </c>
      <c r="AN73">
        <v>0</v>
      </c>
      <c r="AO73">
        <v>0</v>
      </c>
      <c r="AP73">
        <v>2.1941992799999999</v>
      </c>
      <c r="AQ73">
        <v>41.486500000000007</v>
      </c>
      <c r="AR73">
        <v>6.7882752000000002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49.007131331434501</v>
      </c>
      <c r="BB73">
        <f t="shared" si="1"/>
        <v>1210.8162333537914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480.00536422938728</v>
      </c>
      <c r="L74">
        <v>76.714181736931593</v>
      </c>
      <c r="M74">
        <v>63.771544899344036</v>
      </c>
      <c r="N74">
        <v>51.882597780126844</v>
      </c>
      <c r="O74">
        <v>36.638073039380679</v>
      </c>
      <c r="P74">
        <v>27.001054768331084</v>
      </c>
      <c r="Q74">
        <v>9.5878912213740453</v>
      </c>
      <c r="R74">
        <v>18.620436564417176</v>
      </c>
      <c r="S74">
        <v>11.592496608832807</v>
      </c>
      <c r="T74">
        <v>0</v>
      </c>
      <c r="U74">
        <v>62.097034810047958</v>
      </c>
      <c r="V74">
        <v>9.1045193947432832</v>
      </c>
      <c r="W74">
        <v>20.374388571428572</v>
      </c>
      <c r="X74">
        <v>64.789095561785871</v>
      </c>
      <c r="Y74">
        <v>0</v>
      </c>
      <c r="Z74">
        <v>5.7568579199999999</v>
      </c>
      <c r="AA74">
        <v>18.511436736</v>
      </c>
      <c r="AB74">
        <v>11.568563136000002</v>
      </c>
      <c r="AC74">
        <v>8.5010146560000006</v>
      </c>
      <c r="AD74">
        <v>12.037641033599998</v>
      </c>
      <c r="AE74">
        <v>21.712535395200003</v>
      </c>
      <c r="AF74">
        <v>21.188500000000001</v>
      </c>
      <c r="AG74">
        <v>30.279807839999997</v>
      </c>
      <c r="AH74">
        <v>51.366416399999999</v>
      </c>
      <c r="AI74">
        <v>7.2683207999999997</v>
      </c>
      <c r="AJ74">
        <v>0</v>
      </c>
      <c r="AK74">
        <v>23.132100000000001</v>
      </c>
      <c r="AL74">
        <v>39.877399999999994</v>
      </c>
      <c r="AM74">
        <v>0</v>
      </c>
      <c r="AN74">
        <v>0</v>
      </c>
      <c r="AO74">
        <v>0</v>
      </c>
      <c r="AP74">
        <v>0.50635368000000003</v>
      </c>
      <c r="AQ74">
        <v>41.486500000000007</v>
      </c>
      <c r="AR74">
        <v>6.7882752000000002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48.114899919964238</v>
      </c>
      <c r="BB74">
        <f t="shared" si="1"/>
        <v>1188.7719967829671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474.00440152757494</v>
      </c>
      <c r="L75">
        <v>76.714181736931593</v>
      </c>
      <c r="M75">
        <v>63.771544899344036</v>
      </c>
      <c r="N75">
        <v>51.882597780126844</v>
      </c>
      <c r="O75">
        <v>36.638073039380679</v>
      </c>
      <c r="P75">
        <v>27.001054768331084</v>
      </c>
      <c r="Q75">
        <v>9.5878912213740453</v>
      </c>
      <c r="R75">
        <v>18.620436564417176</v>
      </c>
      <c r="S75">
        <v>11.592496608832807</v>
      </c>
      <c r="T75">
        <v>0</v>
      </c>
      <c r="U75">
        <v>62.097034810047958</v>
      </c>
      <c r="V75">
        <v>9.1045193947432832</v>
      </c>
      <c r="W75">
        <v>20.374388571428572</v>
      </c>
      <c r="X75">
        <v>64.789095561785871</v>
      </c>
      <c r="Y75">
        <v>0</v>
      </c>
      <c r="Z75">
        <v>5.7568579199999999</v>
      </c>
      <c r="AA75">
        <v>18.511436736</v>
      </c>
      <c r="AB75">
        <v>11.568563136000002</v>
      </c>
      <c r="AC75">
        <v>8.5010146560000006</v>
      </c>
      <c r="AD75">
        <v>12.037641033599998</v>
      </c>
      <c r="AE75">
        <v>21.712535395200003</v>
      </c>
      <c r="AF75">
        <v>21.188500000000001</v>
      </c>
      <c r="AG75">
        <v>30.279807839999997</v>
      </c>
      <c r="AH75">
        <v>51.366416399999999</v>
      </c>
      <c r="AI75">
        <v>7.2683207999999997</v>
      </c>
      <c r="AJ75">
        <v>0</v>
      </c>
      <c r="AK75">
        <v>23.132100000000001</v>
      </c>
      <c r="AL75">
        <v>39.877399999999994</v>
      </c>
      <c r="AM75">
        <v>0</v>
      </c>
      <c r="AN75">
        <v>0</v>
      </c>
      <c r="AO75">
        <v>0</v>
      </c>
      <c r="AP75">
        <v>0.50635368000000003</v>
      </c>
      <c r="AQ75">
        <v>41.486500000000007</v>
      </c>
      <c r="AR75">
        <v>5.8185216000000004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47.843739142898613</v>
      </c>
      <c r="BB75">
        <f t="shared" si="1"/>
        <v>1182.0724412582204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492.00451422460225</v>
      </c>
      <c r="L76">
        <v>76.714181736931593</v>
      </c>
      <c r="M76">
        <v>63.771544899344036</v>
      </c>
      <c r="N76">
        <v>51.882597780126844</v>
      </c>
      <c r="O76">
        <v>36.638073039380679</v>
      </c>
      <c r="P76">
        <v>27.001054768331084</v>
      </c>
      <c r="Q76">
        <v>9.5878912213740453</v>
      </c>
      <c r="R76">
        <v>18.620436564417176</v>
      </c>
      <c r="S76">
        <v>11.592496608832807</v>
      </c>
      <c r="T76">
        <v>0</v>
      </c>
      <c r="U76">
        <v>62.097034810047958</v>
      </c>
      <c r="V76">
        <v>9.1045193947432832</v>
      </c>
      <c r="W76">
        <v>20.374388571428572</v>
      </c>
      <c r="X76">
        <v>64.789095561785871</v>
      </c>
      <c r="Y76">
        <v>0</v>
      </c>
      <c r="Z76">
        <v>5.7568579199999999</v>
      </c>
      <c r="AA76">
        <v>18.511436736</v>
      </c>
      <c r="AB76">
        <v>11.568563136000002</v>
      </c>
      <c r="AC76">
        <v>8.5010146560000006</v>
      </c>
      <c r="AD76">
        <v>12.037641033599998</v>
      </c>
      <c r="AE76">
        <v>12.3968592</v>
      </c>
      <c r="AF76">
        <v>21.188500000000001</v>
      </c>
      <c r="AG76">
        <v>30.279807839999997</v>
      </c>
      <c r="AH76">
        <v>51.366416399999999</v>
      </c>
      <c r="AI76">
        <v>7.2683207999999997</v>
      </c>
      <c r="AJ76">
        <v>0</v>
      </c>
      <c r="AK76">
        <v>23.132100000000001</v>
      </c>
      <c r="AL76">
        <v>39.877399999999994</v>
      </c>
      <c r="AM76">
        <v>0</v>
      </c>
      <c r="AN76">
        <v>0</v>
      </c>
      <c r="AO76">
        <v>0</v>
      </c>
      <c r="AP76">
        <v>0.50635368000000003</v>
      </c>
      <c r="AQ76">
        <v>41.486500000000007</v>
      </c>
      <c r="AR76">
        <v>5.8185216000000004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48.181563561865332</v>
      </c>
      <c r="BB76">
        <f t="shared" si="1"/>
        <v>1190.4190533410811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512.34330078898881</v>
      </c>
      <c r="L77">
        <v>76.714181736931593</v>
      </c>
      <c r="M77">
        <v>63.771544899344036</v>
      </c>
      <c r="N77">
        <v>51.882597780126844</v>
      </c>
      <c r="O77">
        <v>36.638073039380679</v>
      </c>
      <c r="P77">
        <v>27.001054768331084</v>
      </c>
      <c r="Q77">
        <v>9.5878912213740453</v>
      </c>
      <c r="R77">
        <v>18.620436564417176</v>
      </c>
      <c r="S77">
        <v>11.592496608832807</v>
      </c>
      <c r="T77">
        <v>0</v>
      </c>
      <c r="U77">
        <v>62.097034810047958</v>
      </c>
      <c r="V77">
        <v>9.1045193947432832</v>
      </c>
      <c r="W77">
        <v>20.374388571428572</v>
      </c>
      <c r="X77">
        <v>64.789095561785871</v>
      </c>
      <c r="Y77">
        <v>0</v>
      </c>
      <c r="Z77">
        <v>5.7568579199999999</v>
      </c>
      <c r="AA77">
        <v>18.511436736</v>
      </c>
      <c r="AB77">
        <v>11.568563136000002</v>
      </c>
      <c r="AC77">
        <v>8.5010146560000006</v>
      </c>
      <c r="AD77">
        <v>12.037641033599998</v>
      </c>
      <c r="AE77">
        <v>12.3968592</v>
      </c>
      <c r="AF77">
        <v>21.188500000000001</v>
      </c>
      <c r="AG77">
        <v>30.279807839999997</v>
      </c>
      <c r="AH77">
        <v>51.366416399999999</v>
      </c>
      <c r="AI77">
        <v>7.2683207999999997</v>
      </c>
      <c r="AJ77">
        <v>0</v>
      </c>
      <c r="AK77">
        <v>23.132100000000001</v>
      </c>
      <c r="AL77">
        <v>39.877399999999994</v>
      </c>
      <c r="AM77">
        <v>0</v>
      </c>
      <c r="AN77">
        <v>0</v>
      </c>
      <c r="AO77">
        <v>0</v>
      </c>
      <c r="AP77">
        <v>0.50635368000000003</v>
      </c>
      <c r="AQ77">
        <v>41.486500000000007</v>
      </c>
      <c r="AR77">
        <v>5.8185216000000004</v>
      </c>
      <c r="AS77">
        <v>4.4310888000000004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48.961250628372639</v>
      </c>
      <c r="BB77">
        <f t="shared" si="1"/>
        <v>1209.6827469189602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501.00456832059888</v>
      </c>
      <c r="L78">
        <v>76.714181736931593</v>
      </c>
      <c r="M78">
        <v>63.771544899344036</v>
      </c>
      <c r="N78">
        <v>51.882597780126844</v>
      </c>
      <c r="O78">
        <v>36.638073039380679</v>
      </c>
      <c r="P78">
        <v>27.001054768331084</v>
      </c>
      <c r="Q78">
        <v>9.5878912213740453</v>
      </c>
      <c r="R78">
        <v>18.620436564417176</v>
      </c>
      <c r="S78">
        <v>11.592496608832807</v>
      </c>
      <c r="T78">
        <v>0</v>
      </c>
      <c r="U78">
        <v>62.097034810047958</v>
      </c>
      <c r="V78">
        <v>9.1045193947432832</v>
      </c>
      <c r="W78">
        <v>20.374388571428572</v>
      </c>
      <c r="X78">
        <v>64.789095561785871</v>
      </c>
      <c r="Y78">
        <v>0</v>
      </c>
      <c r="Z78">
        <v>5.7568579199999999</v>
      </c>
      <c r="AA78">
        <v>18.511436736</v>
      </c>
      <c r="AB78">
        <v>11.568563136000002</v>
      </c>
      <c r="AC78">
        <v>8.5010146560000006</v>
      </c>
      <c r="AD78">
        <v>12.037641033599998</v>
      </c>
      <c r="AE78">
        <v>6.1984295999999999</v>
      </c>
      <c r="AF78">
        <v>21.188500000000001</v>
      </c>
      <c r="AG78">
        <v>30.279807839999997</v>
      </c>
      <c r="AH78">
        <v>51.366416399999999</v>
      </c>
      <c r="AI78">
        <v>7.2683207999999997</v>
      </c>
      <c r="AJ78">
        <v>0</v>
      </c>
      <c r="AK78">
        <v>23.132100000000001</v>
      </c>
      <c r="AL78">
        <v>39.877399999999994</v>
      </c>
      <c r="AM78">
        <v>0</v>
      </c>
      <c r="AN78">
        <v>0</v>
      </c>
      <c r="AO78">
        <v>0</v>
      </c>
      <c r="AP78">
        <v>0.50635368000000003</v>
      </c>
      <c r="AQ78">
        <v>41.486500000000007</v>
      </c>
      <c r="AR78">
        <v>5.8185216000000004</v>
      </c>
      <c r="AS78">
        <v>4.4310888000000004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48.279055834480758</v>
      </c>
      <c r="BB78">
        <f t="shared" si="1"/>
        <v>1192.8277796444625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491.00481117973573</v>
      </c>
      <c r="L79">
        <v>76.714181736931593</v>
      </c>
      <c r="M79">
        <v>63.771544899344036</v>
      </c>
      <c r="N79">
        <v>51.882597780126844</v>
      </c>
      <c r="O79">
        <v>36.638073039380679</v>
      </c>
      <c r="P79">
        <v>27.001054768331084</v>
      </c>
      <c r="Q79">
        <v>9.5878912213740453</v>
      </c>
      <c r="R79">
        <v>18.620436564417176</v>
      </c>
      <c r="S79">
        <v>11.592496608832807</v>
      </c>
      <c r="T79">
        <v>0</v>
      </c>
      <c r="U79">
        <v>62.097034810047958</v>
      </c>
      <c r="V79">
        <v>9.1045193947432832</v>
      </c>
      <c r="W79">
        <v>20.374388571428572</v>
      </c>
      <c r="X79">
        <v>64.789095561785871</v>
      </c>
      <c r="Y79">
        <v>0</v>
      </c>
      <c r="Z79">
        <v>5.7568579199999999</v>
      </c>
      <c r="AA79">
        <v>8.6742000000000008</v>
      </c>
      <c r="AB79">
        <v>5.7842815680000008</v>
      </c>
      <c r="AC79">
        <v>8.5010146560000006</v>
      </c>
      <c r="AD79">
        <v>8.0250940224000011</v>
      </c>
      <c r="AE79">
        <v>6.1984295999999999</v>
      </c>
      <c r="AF79">
        <v>6.2881999999999989</v>
      </c>
      <c r="AG79">
        <v>30.279807839999997</v>
      </c>
      <c r="AH79">
        <v>41.093133120000005</v>
      </c>
      <c r="AI79">
        <v>1.1182032</v>
      </c>
      <c r="AJ79">
        <v>0</v>
      </c>
      <c r="AK79">
        <v>23.132100000000001</v>
      </c>
      <c r="AL79">
        <v>17.337999999999997</v>
      </c>
      <c r="AM79">
        <v>0</v>
      </c>
      <c r="AN79">
        <v>0</v>
      </c>
      <c r="AO79">
        <v>0</v>
      </c>
      <c r="AP79">
        <v>0.50635368000000003</v>
      </c>
      <c r="AQ79">
        <v>41.486500000000007</v>
      </c>
      <c r="AR79">
        <v>7.2731519999999996</v>
      </c>
      <c r="AS79">
        <v>4.4310888000000004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45.087611681197494</v>
      </c>
      <c r="BB79">
        <f t="shared" si="1"/>
        <v>1113.9769308616821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512.34330078898881</v>
      </c>
      <c r="L80">
        <v>76.714181736931593</v>
      </c>
      <c r="M80">
        <v>63.771544899344036</v>
      </c>
      <c r="N80">
        <v>51.882597780126844</v>
      </c>
      <c r="O80">
        <v>36.638073039380679</v>
      </c>
      <c r="P80">
        <v>27.001054768331084</v>
      </c>
      <c r="Q80">
        <v>9.5878912213740453</v>
      </c>
      <c r="R80">
        <v>18.620436564417176</v>
      </c>
      <c r="S80">
        <v>11.592496608832807</v>
      </c>
      <c r="T80">
        <v>0</v>
      </c>
      <c r="U80">
        <v>62.097034810047958</v>
      </c>
      <c r="V80">
        <v>9.1045193947432832</v>
      </c>
      <c r="W80">
        <v>20.374388571428572</v>
      </c>
      <c r="X80">
        <v>64.789095561785871</v>
      </c>
      <c r="Y80">
        <v>0</v>
      </c>
      <c r="Z80">
        <v>2.8784289599999999</v>
      </c>
      <c r="AA80">
        <v>2.7757440000000009</v>
      </c>
      <c r="AB80">
        <v>5.7842815680000008</v>
      </c>
      <c r="AC80">
        <v>8.5010146560000006</v>
      </c>
      <c r="AD80">
        <v>4.0032640800000001</v>
      </c>
      <c r="AE80">
        <v>1.6904808000000002</v>
      </c>
      <c r="AF80">
        <v>6.1515000000000013</v>
      </c>
      <c r="AG80">
        <v>30.279807839999997</v>
      </c>
      <c r="AH80">
        <v>30.81984984000001</v>
      </c>
      <c r="AI80">
        <v>0</v>
      </c>
      <c r="AJ80">
        <v>0</v>
      </c>
      <c r="AK80">
        <v>23.132100000000001</v>
      </c>
      <c r="AL80">
        <v>7.8020999999999994</v>
      </c>
      <c r="AM80">
        <v>0</v>
      </c>
      <c r="AN80">
        <v>0</v>
      </c>
      <c r="AO80">
        <v>0</v>
      </c>
      <c r="AP80">
        <v>0.50635368000000003</v>
      </c>
      <c r="AQ80">
        <v>41.486500000000007</v>
      </c>
      <c r="AR80">
        <v>7.2731519999999996</v>
      </c>
      <c r="AS80">
        <v>4.4310888000000004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44.425056070520036</v>
      </c>
      <c r="BB80">
        <f t="shared" si="1"/>
        <v>1097.6072258992131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512.34330078898881</v>
      </c>
      <c r="L81">
        <v>76.714181736931593</v>
      </c>
      <c r="M81">
        <v>63.771544899344036</v>
      </c>
      <c r="N81">
        <v>51.882597780126844</v>
      </c>
      <c r="O81">
        <v>36.638073039380679</v>
      </c>
      <c r="P81">
        <v>27.001054768331084</v>
      </c>
      <c r="Q81">
        <v>9.5878912213740453</v>
      </c>
      <c r="R81">
        <v>18.620436564417176</v>
      </c>
      <c r="S81">
        <v>11.592496608832807</v>
      </c>
      <c r="T81">
        <v>0</v>
      </c>
      <c r="U81">
        <v>62.097034810047958</v>
      </c>
      <c r="V81">
        <v>9.1045193947432832</v>
      </c>
      <c r="W81">
        <v>20.374388571428572</v>
      </c>
      <c r="X81">
        <v>64.789095561785871</v>
      </c>
      <c r="Y81">
        <v>0</v>
      </c>
      <c r="Z81">
        <v>2.8784289599999999</v>
      </c>
      <c r="AA81">
        <v>0</v>
      </c>
      <c r="AB81">
        <v>5.7842815680000008</v>
      </c>
      <c r="AC81">
        <v>4.2505073280000003</v>
      </c>
      <c r="AD81">
        <v>0</v>
      </c>
      <c r="AE81">
        <v>1.6904808000000002</v>
      </c>
      <c r="AF81">
        <v>6.1515000000000013</v>
      </c>
      <c r="AG81">
        <v>30.279807839999997</v>
      </c>
      <c r="AH81">
        <v>20.546566560000002</v>
      </c>
      <c r="AI81">
        <v>0</v>
      </c>
      <c r="AJ81">
        <v>0</v>
      </c>
      <c r="AK81">
        <v>23.132100000000001</v>
      </c>
      <c r="AL81">
        <v>7.8020999999999994</v>
      </c>
      <c r="AM81">
        <v>0</v>
      </c>
      <c r="AN81">
        <v>0</v>
      </c>
      <c r="AO81">
        <v>0</v>
      </c>
      <c r="AP81">
        <v>0.50635368000000003</v>
      </c>
      <c r="AQ81">
        <v>41.486500000000007</v>
      </c>
      <c r="AR81">
        <v>7.2731519999999996</v>
      </c>
      <c r="AS81">
        <v>5.3173065600000005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43.630851149720023</v>
      </c>
      <c r="BB81">
        <f t="shared" si="1"/>
        <v>1077.9848498920128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510.00462099390404</v>
      </c>
      <c r="L82">
        <v>76.714181736931593</v>
      </c>
      <c r="M82">
        <v>63.771544899344036</v>
      </c>
      <c r="N82">
        <v>51.882597780126844</v>
      </c>
      <c r="O82">
        <v>36.638073039380679</v>
      </c>
      <c r="P82">
        <v>27.001054768331084</v>
      </c>
      <c r="Q82">
        <v>9.5878912213740453</v>
      </c>
      <c r="R82">
        <v>18.620436564417176</v>
      </c>
      <c r="S82">
        <v>11.592496608832807</v>
      </c>
      <c r="T82">
        <v>0</v>
      </c>
      <c r="U82">
        <v>62.097034810047958</v>
      </c>
      <c r="V82">
        <v>9.1045193947432832</v>
      </c>
      <c r="W82">
        <v>20.374388571428572</v>
      </c>
      <c r="X82">
        <v>64.789095561785871</v>
      </c>
      <c r="Y82">
        <v>0</v>
      </c>
      <c r="Z82">
        <v>2.8784289599999999</v>
      </c>
      <c r="AA82">
        <v>0</v>
      </c>
      <c r="AB82">
        <v>5.7842815680000008</v>
      </c>
      <c r="AC82">
        <v>4.2505073280000003</v>
      </c>
      <c r="AD82">
        <v>0</v>
      </c>
      <c r="AE82">
        <v>1.6904808000000002</v>
      </c>
      <c r="AF82">
        <v>6.1515000000000013</v>
      </c>
      <c r="AG82">
        <v>30.279807839999997</v>
      </c>
      <c r="AH82">
        <v>10.273283280000001</v>
      </c>
      <c r="AI82">
        <v>0</v>
      </c>
      <c r="AJ82">
        <v>0</v>
      </c>
      <c r="AK82">
        <v>23.132100000000001</v>
      </c>
      <c r="AL82">
        <v>7.8020999999999994</v>
      </c>
      <c r="AM82">
        <v>0</v>
      </c>
      <c r="AN82">
        <v>0</v>
      </c>
      <c r="AO82">
        <v>0</v>
      </c>
      <c r="AP82">
        <v>0.50635368000000003</v>
      </c>
      <c r="AQ82">
        <v>41.486500000000007</v>
      </c>
      <c r="AR82">
        <v>7.2731519999999996</v>
      </c>
      <c r="AS82">
        <v>5.3173065600000005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43.140246294672529</v>
      </c>
      <c r="BB82">
        <f t="shared" si="1"/>
        <v>1065.8634916719755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491.00481117973573</v>
      </c>
      <c r="L83">
        <v>77.681096566267456</v>
      </c>
      <c r="M83">
        <v>63.771544899344036</v>
      </c>
      <c r="N83">
        <v>51.882597780126844</v>
      </c>
      <c r="O83">
        <v>36.638073039380679</v>
      </c>
      <c r="P83">
        <v>27.001054768331084</v>
      </c>
      <c r="Q83">
        <v>9.5864246583143515</v>
      </c>
      <c r="R83">
        <v>18.612133683596028</v>
      </c>
      <c r="S83">
        <v>11.593265137614679</v>
      </c>
      <c r="T83">
        <v>0</v>
      </c>
      <c r="U83">
        <v>62.097034810047958</v>
      </c>
      <c r="V83">
        <v>9.1045193947432832</v>
      </c>
      <c r="W83">
        <v>20.374388571428572</v>
      </c>
      <c r="X83">
        <v>64.789095561785871</v>
      </c>
      <c r="Y83">
        <v>0</v>
      </c>
      <c r="Z83">
        <v>2.8784289599999999</v>
      </c>
      <c r="AA83">
        <v>0</v>
      </c>
      <c r="AB83">
        <v>5.7842815680000008</v>
      </c>
      <c r="AC83">
        <v>4.2505073280000003</v>
      </c>
      <c r="AD83">
        <v>0</v>
      </c>
      <c r="AE83">
        <v>1.6904808000000002</v>
      </c>
      <c r="AF83">
        <v>6.1515000000000013</v>
      </c>
      <c r="AG83">
        <v>30.279807839999997</v>
      </c>
      <c r="AH83">
        <v>0</v>
      </c>
      <c r="AI83">
        <v>0</v>
      </c>
      <c r="AJ83">
        <v>0</v>
      </c>
      <c r="AK83">
        <v>23.132100000000001</v>
      </c>
      <c r="AL83">
        <v>7.8020999999999994</v>
      </c>
      <c r="AM83">
        <v>0</v>
      </c>
      <c r="AN83">
        <v>0</v>
      </c>
      <c r="AO83">
        <v>0</v>
      </c>
      <c r="AP83">
        <v>0.50635368000000003</v>
      </c>
      <c r="AQ83">
        <v>41.486500000000007</v>
      </c>
      <c r="AR83">
        <v>7.2731519999999996</v>
      </c>
      <c r="AS83">
        <v>5.3173065600000005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42.038785912654198</v>
      </c>
      <c r="BB83">
        <f t="shared" si="1"/>
        <v>1038.6497728740624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502.00427611364063</v>
      </c>
      <c r="L84">
        <v>78.972013928751537</v>
      </c>
      <c r="M84">
        <v>63.771544899344036</v>
      </c>
      <c r="N84">
        <v>51.882597780126844</v>
      </c>
      <c r="O84">
        <v>36.638073039380679</v>
      </c>
      <c r="P84">
        <v>27.001054768331084</v>
      </c>
      <c r="Q84">
        <v>9.5864246583143515</v>
      </c>
      <c r="R84">
        <v>18.612133683596028</v>
      </c>
      <c r="S84">
        <v>11.593265137614679</v>
      </c>
      <c r="T84">
        <v>0</v>
      </c>
      <c r="U84">
        <v>62.097034810047958</v>
      </c>
      <c r="V84">
        <v>9.1045193947432832</v>
      </c>
      <c r="W84">
        <v>20.374388571428572</v>
      </c>
      <c r="X84">
        <v>64.789095561785871</v>
      </c>
      <c r="Y84">
        <v>0</v>
      </c>
      <c r="Z84">
        <v>2.8784289599999999</v>
      </c>
      <c r="AA84">
        <v>0</v>
      </c>
      <c r="AB84">
        <v>5.7842815680000008</v>
      </c>
      <c r="AC84">
        <v>4.2505073280000003</v>
      </c>
      <c r="AD84">
        <v>0</v>
      </c>
      <c r="AE84">
        <v>1.6904808000000002</v>
      </c>
      <c r="AF84">
        <v>6.1515000000000013</v>
      </c>
      <c r="AG84">
        <v>30.279807839999997</v>
      </c>
      <c r="AH84">
        <v>0</v>
      </c>
      <c r="AI84">
        <v>0</v>
      </c>
      <c r="AJ84">
        <v>0</v>
      </c>
      <c r="AK84">
        <v>23.132100000000001</v>
      </c>
      <c r="AL84">
        <v>7.8020999999999994</v>
      </c>
      <c r="AM84">
        <v>0</v>
      </c>
      <c r="AN84">
        <v>0</v>
      </c>
      <c r="AO84">
        <v>0</v>
      </c>
      <c r="AP84">
        <v>0.50635368000000003</v>
      </c>
      <c r="AQ84">
        <v>41.486500000000007</v>
      </c>
      <c r="AR84">
        <v>7.2731519999999996</v>
      </c>
      <c r="AS84">
        <v>5.3173065600000005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42.516884372228127</v>
      </c>
      <c r="BB84">
        <f t="shared" si="1"/>
        <v>1050.4620567108775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512.34074827264521</v>
      </c>
      <c r="L85">
        <v>78.972013928751537</v>
      </c>
      <c r="M85">
        <v>63.771544899344036</v>
      </c>
      <c r="N85">
        <v>51.882597780126844</v>
      </c>
      <c r="O85">
        <v>36.638073039380679</v>
      </c>
      <c r="P85">
        <v>27.001054768331084</v>
      </c>
      <c r="Q85">
        <v>9.5864246583143515</v>
      </c>
      <c r="R85">
        <v>18.612133683596028</v>
      </c>
      <c r="S85">
        <v>11.593265137614679</v>
      </c>
      <c r="T85">
        <v>0</v>
      </c>
      <c r="U85">
        <v>62.097034810047958</v>
      </c>
      <c r="V85">
        <v>9.1045193947432832</v>
      </c>
      <c r="W85">
        <v>20.374388571428572</v>
      </c>
      <c r="X85">
        <v>64.789095561785871</v>
      </c>
      <c r="Y85">
        <v>0</v>
      </c>
      <c r="Z85">
        <v>2.8020960000000001</v>
      </c>
      <c r="AA85">
        <v>0</v>
      </c>
      <c r="AB85">
        <v>5.7842815680000008</v>
      </c>
      <c r="AC85">
        <v>3.1319527680000001</v>
      </c>
      <c r="AD85">
        <v>0</v>
      </c>
      <c r="AE85">
        <v>1.6904808000000002</v>
      </c>
      <c r="AF85">
        <v>6.1515000000000013</v>
      </c>
      <c r="AG85">
        <v>30.279807839999997</v>
      </c>
      <c r="AH85">
        <v>0</v>
      </c>
      <c r="AI85">
        <v>0</v>
      </c>
      <c r="AJ85">
        <v>0</v>
      </c>
      <c r="AK85">
        <v>11.148000000000001</v>
      </c>
      <c r="AL85">
        <v>7.8020999999999994</v>
      </c>
      <c r="AM85">
        <v>0</v>
      </c>
      <c r="AN85">
        <v>0</v>
      </c>
      <c r="AO85">
        <v>0</v>
      </c>
      <c r="AP85">
        <v>0.50635368000000003</v>
      </c>
      <c r="AQ85">
        <v>41.486500000000007</v>
      </c>
      <c r="AR85">
        <v>8.7277824000000006</v>
      </c>
      <c r="AS85">
        <v>5.3173065600000005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42.46289564250386</v>
      </c>
      <c r="BB85">
        <f t="shared" si="1"/>
        <v>1049.1281604796065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504.00377029788808</v>
      </c>
      <c r="L86">
        <v>78.972013928751537</v>
      </c>
      <c r="M86">
        <v>63.771544899344036</v>
      </c>
      <c r="N86">
        <v>51.882597780126844</v>
      </c>
      <c r="O86">
        <v>36.638073039380679</v>
      </c>
      <c r="P86">
        <v>27.001054768331084</v>
      </c>
      <c r="Q86">
        <v>9.5864246583143515</v>
      </c>
      <c r="R86">
        <v>18.612133683596028</v>
      </c>
      <c r="S86">
        <v>11.593265137614679</v>
      </c>
      <c r="T86">
        <v>0</v>
      </c>
      <c r="U86">
        <v>62.097034810047958</v>
      </c>
      <c r="V86">
        <v>9.1045193947432832</v>
      </c>
      <c r="W86">
        <v>20.374388571428572</v>
      </c>
      <c r="X86">
        <v>64.789095561785871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30.279807839999997</v>
      </c>
      <c r="AH86">
        <v>0</v>
      </c>
      <c r="AI86">
        <v>0</v>
      </c>
      <c r="AJ86">
        <v>0</v>
      </c>
      <c r="AK86">
        <v>11.148000000000001</v>
      </c>
      <c r="AL86">
        <v>7.8020999999999994</v>
      </c>
      <c r="AM86">
        <v>0</v>
      </c>
      <c r="AN86">
        <v>0</v>
      </c>
      <c r="AO86">
        <v>0</v>
      </c>
      <c r="AP86">
        <v>0.50635368000000003</v>
      </c>
      <c r="AQ86">
        <v>31.704420000000002</v>
      </c>
      <c r="AR86">
        <v>8.7277824000000006</v>
      </c>
      <c r="AS86">
        <v>5.3173065600000005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41.30222058489143</v>
      </c>
      <c r="BB86">
        <f t="shared" si="1"/>
        <v>1020.4514472264615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465.00663057700223</v>
      </c>
      <c r="L87">
        <v>83.258765997294759</v>
      </c>
      <c r="M87">
        <v>63.771544899344036</v>
      </c>
      <c r="N87">
        <v>51.882597780126844</v>
      </c>
      <c r="O87">
        <v>36.638073039380679</v>
      </c>
      <c r="P87">
        <v>27.001054768331084</v>
      </c>
      <c r="Q87">
        <v>9.58510269541779</v>
      </c>
      <c r="R87">
        <v>18.622669273229068</v>
      </c>
      <c r="S87">
        <v>11.593307417974323</v>
      </c>
      <c r="T87">
        <v>0</v>
      </c>
      <c r="U87">
        <v>62.097034810047958</v>
      </c>
      <c r="V87">
        <v>9.1045193947432832</v>
      </c>
      <c r="W87">
        <v>20.374388571428572</v>
      </c>
      <c r="X87">
        <v>64.789095561785871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30.279807839999997</v>
      </c>
      <c r="AH87">
        <v>0</v>
      </c>
      <c r="AI87">
        <v>0</v>
      </c>
      <c r="AJ87">
        <v>0</v>
      </c>
      <c r="AK87">
        <v>11.148000000000001</v>
      </c>
      <c r="AL87">
        <v>7.8020999999999994</v>
      </c>
      <c r="AM87">
        <v>0</v>
      </c>
      <c r="AN87">
        <v>0</v>
      </c>
      <c r="AO87">
        <v>0</v>
      </c>
      <c r="AP87">
        <v>0.50635368000000003</v>
      </c>
      <c r="AQ87">
        <v>21.136280000000003</v>
      </c>
      <c r="AR87">
        <v>8.7277824000000006</v>
      </c>
      <c r="AS87">
        <v>6.49893024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39.587207797194381</v>
      </c>
      <c r="BB87">
        <f t="shared" si="1"/>
        <v>978.07881194891229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512.34330078898881</v>
      </c>
      <c r="L88">
        <v>86.172094475080627</v>
      </c>
      <c r="M88">
        <v>63.771544899344036</v>
      </c>
      <c r="N88">
        <v>51.882597780126844</v>
      </c>
      <c r="O88">
        <v>36.638073039380679</v>
      </c>
      <c r="P88">
        <v>27.001054768331084</v>
      </c>
      <c r="Q88">
        <v>9.5864246583143515</v>
      </c>
      <c r="R88">
        <v>18.612133683596028</v>
      </c>
      <c r="S88">
        <v>11.593265137614679</v>
      </c>
      <c r="T88">
        <v>0</v>
      </c>
      <c r="U88">
        <v>62.097034810047958</v>
      </c>
      <c r="V88">
        <v>9.1045193947432832</v>
      </c>
      <c r="W88">
        <v>20.374388571428572</v>
      </c>
      <c r="X88">
        <v>64.789095561785871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30.279807839999997</v>
      </c>
      <c r="AH88">
        <v>0</v>
      </c>
      <c r="AI88">
        <v>0</v>
      </c>
      <c r="AJ88">
        <v>0</v>
      </c>
      <c r="AK88">
        <v>11.148000000000001</v>
      </c>
      <c r="AL88">
        <v>7.8020999999999994</v>
      </c>
      <c r="AM88">
        <v>0</v>
      </c>
      <c r="AN88">
        <v>0</v>
      </c>
      <c r="AO88">
        <v>0</v>
      </c>
      <c r="AP88">
        <v>0.50635368000000003</v>
      </c>
      <c r="AQ88">
        <v>10.56814</v>
      </c>
      <c r="AR88">
        <v>8.7277824000000006</v>
      </c>
      <c r="AS88">
        <v>6.49893024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41.130472236198116</v>
      </c>
      <c r="BB88">
        <f t="shared" si="1"/>
        <v>1016.2081502925851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512.33957399084409</v>
      </c>
      <c r="L89">
        <v>86.172094475080627</v>
      </c>
      <c r="M89">
        <v>63.771544899344036</v>
      </c>
      <c r="N89">
        <v>51.882597780126844</v>
      </c>
      <c r="O89">
        <v>36.638073039380679</v>
      </c>
      <c r="P89">
        <v>27.001054768331084</v>
      </c>
      <c r="Q89">
        <v>9.5864246583143515</v>
      </c>
      <c r="R89">
        <v>18.612133683596028</v>
      </c>
      <c r="S89">
        <v>11.593265137614679</v>
      </c>
      <c r="T89">
        <v>0</v>
      </c>
      <c r="U89">
        <v>62.097034810047958</v>
      </c>
      <c r="V89">
        <v>9.1045193947432832</v>
      </c>
      <c r="W89">
        <v>20.374388571428572</v>
      </c>
      <c r="X89">
        <v>64.789095561785871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30.279807839999997</v>
      </c>
      <c r="AH89">
        <v>0</v>
      </c>
      <c r="AI89">
        <v>0</v>
      </c>
      <c r="AJ89">
        <v>0</v>
      </c>
      <c r="AK89">
        <v>11.148000000000001</v>
      </c>
      <c r="AL89">
        <v>7.8020999999999994</v>
      </c>
      <c r="AM89">
        <v>0</v>
      </c>
      <c r="AN89">
        <v>0</v>
      </c>
      <c r="AO89">
        <v>0</v>
      </c>
      <c r="AP89">
        <v>0.50635368000000003</v>
      </c>
      <c r="AQ89">
        <v>4.8036999999999992</v>
      </c>
      <c r="AR89">
        <v>5.8185216000000004</v>
      </c>
      <c r="AS89">
        <v>6.49893024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40.792921057067446</v>
      </c>
      <c r="BB89">
        <f t="shared" si="1"/>
        <v>1007.8682738735707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489.41033097619868</v>
      </c>
      <c r="L90">
        <v>86.172094475080627</v>
      </c>
      <c r="M90">
        <v>63.771544899344036</v>
      </c>
      <c r="N90">
        <v>51.882597780126844</v>
      </c>
      <c r="O90">
        <v>36.638073039380679</v>
      </c>
      <c r="P90">
        <v>27.001054768331084</v>
      </c>
      <c r="Q90">
        <v>9.5864246583143515</v>
      </c>
      <c r="R90">
        <v>18.612133683596028</v>
      </c>
      <c r="S90">
        <v>11.593265137614679</v>
      </c>
      <c r="T90">
        <v>0</v>
      </c>
      <c r="U90">
        <v>62.097034810047958</v>
      </c>
      <c r="V90">
        <v>9.1045193947432832</v>
      </c>
      <c r="W90">
        <v>20.374388571428572</v>
      </c>
      <c r="X90">
        <v>64.789095561785871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30.279807839999997</v>
      </c>
      <c r="AH90">
        <v>0</v>
      </c>
      <c r="AI90">
        <v>0</v>
      </c>
      <c r="AJ90">
        <v>0</v>
      </c>
      <c r="AK90">
        <v>11.148000000000001</v>
      </c>
      <c r="AL90">
        <v>7.8020999999999994</v>
      </c>
      <c r="AM90">
        <v>0</v>
      </c>
      <c r="AN90">
        <v>0</v>
      </c>
      <c r="AO90">
        <v>0</v>
      </c>
      <c r="AP90">
        <v>0.50635368000000003</v>
      </c>
      <c r="AQ90">
        <v>0</v>
      </c>
      <c r="AR90">
        <v>5.8185216000000004</v>
      </c>
      <c r="AS90">
        <v>6.49893024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39.714109194138516</v>
      </c>
      <c r="BB90">
        <f t="shared" si="1"/>
        <v>981.21414272185439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456.01789917208754</v>
      </c>
      <c r="L91">
        <v>86.172094475080627</v>
      </c>
      <c r="M91">
        <v>63.771544899344036</v>
      </c>
      <c r="N91">
        <v>51.882597780126844</v>
      </c>
      <c r="O91">
        <v>36.638073039380679</v>
      </c>
      <c r="P91">
        <v>27.001054768331084</v>
      </c>
      <c r="Q91">
        <v>9.5863749425287352</v>
      </c>
      <c r="R91">
        <v>19.164262407744875</v>
      </c>
      <c r="S91">
        <v>11.594615432873274</v>
      </c>
      <c r="T91">
        <v>0</v>
      </c>
      <c r="U91">
        <v>62.097034810047958</v>
      </c>
      <c r="V91">
        <v>9.1045193947432832</v>
      </c>
      <c r="W91">
        <v>20.374388571428572</v>
      </c>
      <c r="X91">
        <v>64.789095561785871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30.279807839999997</v>
      </c>
      <c r="AH91">
        <v>0</v>
      </c>
      <c r="AI91">
        <v>0</v>
      </c>
      <c r="AJ91">
        <v>0</v>
      </c>
      <c r="AK91">
        <v>11.148000000000001</v>
      </c>
      <c r="AL91">
        <v>7.8020999999999994</v>
      </c>
      <c r="AM91">
        <v>0</v>
      </c>
      <c r="AN91">
        <v>0</v>
      </c>
      <c r="AO91">
        <v>0</v>
      </c>
      <c r="AP91">
        <v>0.61887672000000005</v>
      </c>
      <c r="AQ91">
        <v>0</v>
      </c>
      <c r="AR91">
        <v>8.7277824000000006</v>
      </c>
      <c r="AS91">
        <v>4.4310888000000004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38.473779519269321</v>
      </c>
      <c r="BB91">
        <f t="shared" si="1"/>
        <v>950.56941229623419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483.75530049854819</v>
      </c>
      <c r="L92">
        <v>86.172094475080627</v>
      </c>
      <c r="M92">
        <v>63.771544899344036</v>
      </c>
      <c r="N92">
        <v>51.882597780126844</v>
      </c>
      <c r="O92">
        <v>36.638073039380679</v>
      </c>
      <c r="P92">
        <v>27.001054768331084</v>
      </c>
      <c r="Q92">
        <v>9.5863749425287352</v>
      </c>
      <c r="R92">
        <v>18.623021235823231</v>
      </c>
      <c r="S92">
        <v>11.594615432873274</v>
      </c>
      <c r="T92">
        <v>0</v>
      </c>
      <c r="U92">
        <v>62.097034810047958</v>
      </c>
      <c r="V92">
        <v>9.1045193947432832</v>
      </c>
      <c r="W92">
        <v>20.374388571428572</v>
      </c>
      <c r="X92">
        <v>64.789095561785871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30.279807839999997</v>
      </c>
      <c r="AH92">
        <v>0</v>
      </c>
      <c r="AI92">
        <v>0</v>
      </c>
      <c r="AJ92">
        <v>0</v>
      </c>
      <c r="AK92">
        <v>11.148000000000001</v>
      </c>
      <c r="AL92">
        <v>7.8020999999999994</v>
      </c>
      <c r="AM92">
        <v>0</v>
      </c>
      <c r="AN92">
        <v>0</v>
      </c>
      <c r="AO92">
        <v>0</v>
      </c>
      <c r="AP92">
        <v>0.61887672000000005</v>
      </c>
      <c r="AQ92">
        <v>0</v>
      </c>
      <c r="AR92">
        <v>8.7277824000000006</v>
      </c>
      <c r="AS92">
        <v>4.4310888000000004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39.531710577348498</v>
      </c>
      <c r="BB92">
        <f t="shared" si="1"/>
        <v>976.70764139269397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512.34230400132162</v>
      </c>
      <c r="L93">
        <v>86.172094475080627</v>
      </c>
      <c r="M93">
        <v>63.771544899344036</v>
      </c>
      <c r="N93">
        <v>51.882597780126844</v>
      </c>
      <c r="O93">
        <v>36.638073039380679</v>
      </c>
      <c r="P93">
        <v>27.001054768331084</v>
      </c>
      <c r="Q93">
        <v>9.5863749425287352</v>
      </c>
      <c r="R93">
        <v>18.623021235823231</v>
      </c>
      <c r="S93">
        <v>11.594615432873274</v>
      </c>
      <c r="T93">
        <v>0</v>
      </c>
      <c r="U93">
        <v>62.097034810047958</v>
      </c>
      <c r="V93">
        <v>9.1041514930808454</v>
      </c>
      <c r="W93">
        <v>20.3756846419327</v>
      </c>
      <c r="X93">
        <v>64.789095561785871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30.279807839999997</v>
      </c>
      <c r="AH93">
        <v>0</v>
      </c>
      <c r="AI93">
        <v>0</v>
      </c>
      <c r="AJ93">
        <v>0</v>
      </c>
      <c r="AK93">
        <v>11.148000000000001</v>
      </c>
      <c r="AL93">
        <v>7.8020999999999994</v>
      </c>
      <c r="AM93">
        <v>0</v>
      </c>
      <c r="AN93">
        <v>0</v>
      </c>
      <c r="AO93">
        <v>0</v>
      </c>
      <c r="AP93">
        <v>0.61887672000000005</v>
      </c>
      <c r="AQ93">
        <v>0</v>
      </c>
      <c r="AR93">
        <v>10.182412800000002</v>
      </c>
      <c r="AS93">
        <v>6.49893024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40.780805170049753</v>
      </c>
      <c r="BB93">
        <f t="shared" si="1"/>
        <v>1007.5689503116076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446.72497074491309</v>
      </c>
      <c r="L94">
        <v>86.172094475080627</v>
      </c>
      <c r="M94">
        <v>63.771544899344036</v>
      </c>
      <c r="N94">
        <v>51.882597780126844</v>
      </c>
      <c r="O94">
        <v>36.638073039380679</v>
      </c>
      <c r="P94">
        <v>27.001054768331084</v>
      </c>
      <c r="Q94">
        <v>9.5863749425287352</v>
      </c>
      <c r="R94">
        <v>18.623021235823231</v>
      </c>
      <c r="S94">
        <v>11.594615432873274</v>
      </c>
      <c r="T94">
        <v>0</v>
      </c>
      <c r="U94">
        <v>62.097034810047958</v>
      </c>
      <c r="V94">
        <v>9.1041514930808454</v>
      </c>
      <c r="W94">
        <v>20.3756846419327</v>
      </c>
      <c r="X94">
        <v>64.789095561785871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30.279807839999997</v>
      </c>
      <c r="AH94">
        <v>0</v>
      </c>
      <c r="AI94">
        <v>0</v>
      </c>
      <c r="AJ94">
        <v>0</v>
      </c>
      <c r="AK94">
        <v>11.148000000000001</v>
      </c>
      <c r="AL94">
        <v>7.8020999999999994</v>
      </c>
      <c r="AM94">
        <v>0</v>
      </c>
      <c r="AN94">
        <v>0</v>
      </c>
      <c r="AO94">
        <v>0</v>
      </c>
      <c r="AP94">
        <v>0.61887672000000005</v>
      </c>
      <c r="AQ94">
        <v>0</v>
      </c>
      <c r="AR94">
        <v>10.182412800000002</v>
      </c>
      <c r="AS94">
        <v>6.49893024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38.228291171820963</v>
      </c>
      <c r="BB94">
        <f t="shared" si="1"/>
        <v>944.50413105342807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352.32491846084457</v>
      </c>
      <c r="L95">
        <v>86.172094475080627</v>
      </c>
      <c r="M95">
        <v>63.771544899344036</v>
      </c>
      <c r="N95">
        <v>51.882597780126844</v>
      </c>
      <c r="O95">
        <v>36.638073039380679</v>
      </c>
      <c r="P95">
        <v>26.675400739827371</v>
      </c>
      <c r="Q95">
        <v>9.5863749425287352</v>
      </c>
      <c r="R95">
        <v>18.623021235823231</v>
      </c>
      <c r="S95">
        <v>11.594615432873274</v>
      </c>
      <c r="T95">
        <v>0</v>
      </c>
      <c r="U95">
        <v>62.097034810047958</v>
      </c>
      <c r="V95">
        <v>9.1041514930808454</v>
      </c>
      <c r="W95">
        <v>20.3756846419327</v>
      </c>
      <c r="X95">
        <v>64.789095561785871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30.279807839999997</v>
      </c>
      <c r="AH95">
        <v>0</v>
      </c>
      <c r="AI95">
        <v>0</v>
      </c>
      <c r="AJ95">
        <v>0</v>
      </c>
      <c r="AK95">
        <v>11.148000000000001</v>
      </c>
      <c r="AL95">
        <v>7.8020999999999994</v>
      </c>
      <c r="AM95">
        <v>0</v>
      </c>
      <c r="AN95">
        <v>0</v>
      </c>
      <c r="AO95">
        <v>0</v>
      </c>
      <c r="AP95">
        <v>0.61887672000000005</v>
      </c>
      <c r="AQ95">
        <v>0</v>
      </c>
      <c r="AR95">
        <v>10.182412800000002</v>
      </c>
      <c r="AS95">
        <v>6.49893024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34.543461287703643</v>
      </c>
      <c r="BB95">
        <f t="shared" si="1"/>
        <v>853.46325462497327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310.22319590336133</v>
      </c>
      <c r="L96">
        <v>86.172094475080627</v>
      </c>
      <c r="M96">
        <v>63.771544899344036</v>
      </c>
      <c r="N96">
        <v>51.882597780126844</v>
      </c>
      <c r="O96">
        <v>36.638073039380679</v>
      </c>
      <c r="P96">
        <v>26.675400739827371</v>
      </c>
      <c r="Q96">
        <v>9.5863749425287352</v>
      </c>
      <c r="R96">
        <v>18.623021235823231</v>
      </c>
      <c r="S96">
        <v>11.594615432873274</v>
      </c>
      <c r="T96">
        <v>0</v>
      </c>
      <c r="U96">
        <v>62.097034810047958</v>
      </c>
      <c r="V96">
        <v>9.1041514930808454</v>
      </c>
      <c r="W96">
        <v>20.3756846419327</v>
      </c>
      <c r="X96">
        <v>64.789095561785871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30.279807839999997</v>
      </c>
      <c r="AH96">
        <v>0</v>
      </c>
      <c r="AI96">
        <v>0</v>
      </c>
      <c r="AJ96">
        <v>0</v>
      </c>
      <c r="AK96">
        <v>11.148000000000001</v>
      </c>
      <c r="AL96">
        <v>7.8020999999999994</v>
      </c>
      <c r="AM96">
        <v>0</v>
      </c>
      <c r="AN96">
        <v>0</v>
      </c>
      <c r="AO96">
        <v>0</v>
      </c>
      <c r="AP96">
        <v>0.61887672000000005</v>
      </c>
      <c r="AQ96">
        <v>0</v>
      </c>
      <c r="AR96">
        <v>10.182412800000002</v>
      </c>
      <c r="AS96">
        <v>6.49893024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32.90570428021757</v>
      </c>
      <c r="BB96">
        <f t="shared" si="1"/>
        <v>812.99928907497599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285.08068297161213</v>
      </c>
      <c r="L97">
        <v>86.172094475080627</v>
      </c>
      <c r="M97">
        <v>63.771544899344036</v>
      </c>
      <c r="N97">
        <v>51.882597780126844</v>
      </c>
      <c r="O97">
        <v>36.638073039380679</v>
      </c>
      <c r="P97">
        <v>26.675400739827371</v>
      </c>
      <c r="Q97">
        <v>9.5863749425287352</v>
      </c>
      <c r="R97">
        <v>18.623021235823231</v>
      </c>
      <c r="S97">
        <v>11.594615432873274</v>
      </c>
      <c r="T97">
        <v>0</v>
      </c>
      <c r="U97">
        <v>62.097034810047958</v>
      </c>
      <c r="V97">
        <v>9.1041514930808454</v>
      </c>
      <c r="W97">
        <v>20.3756846419327</v>
      </c>
      <c r="X97">
        <v>64.789095561785871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30.279807839999997</v>
      </c>
      <c r="AH97">
        <v>0</v>
      </c>
      <c r="AI97">
        <v>0</v>
      </c>
      <c r="AJ97">
        <v>0</v>
      </c>
      <c r="AK97">
        <v>11.148000000000001</v>
      </c>
      <c r="AL97">
        <v>7.8020999999999994</v>
      </c>
      <c r="AM97">
        <v>0</v>
      </c>
      <c r="AN97">
        <v>0</v>
      </c>
      <c r="AO97">
        <v>0</v>
      </c>
      <c r="AP97">
        <v>0.61887672000000005</v>
      </c>
      <c r="AQ97">
        <v>0</v>
      </c>
      <c r="AR97">
        <v>10.182412800000002</v>
      </c>
      <c r="AS97">
        <v>7.0897420799999997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31.950643241559892</v>
      </c>
      <c r="BB97">
        <f t="shared" si="1"/>
        <v>789.40264902188449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278.93436038736604</v>
      </c>
      <c r="L98">
        <v>86.172094475080627</v>
      </c>
      <c r="M98">
        <v>63.771544899344036</v>
      </c>
      <c r="N98">
        <v>51.882597780126844</v>
      </c>
      <c r="O98">
        <v>36.638073039380679</v>
      </c>
      <c r="P98">
        <v>26.675400739827371</v>
      </c>
      <c r="Q98">
        <v>5.2038915492957738</v>
      </c>
      <c r="R98">
        <v>8.3243931529541708</v>
      </c>
      <c r="S98">
        <v>6.2417094605160282</v>
      </c>
      <c r="T98">
        <v>0</v>
      </c>
      <c r="U98">
        <v>62.097034810047958</v>
      </c>
      <c r="V98">
        <v>3.1210627659574466</v>
      </c>
      <c r="W98">
        <v>20.3756846419327</v>
      </c>
      <c r="X98">
        <v>64.790344391531221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30.279807839999997</v>
      </c>
      <c r="AH98">
        <v>0</v>
      </c>
      <c r="AI98">
        <v>0</v>
      </c>
      <c r="AJ98">
        <v>0</v>
      </c>
      <c r="AK98">
        <v>11.148000000000001</v>
      </c>
      <c r="AL98">
        <v>7.8020999999999994</v>
      </c>
      <c r="AM98">
        <v>0</v>
      </c>
      <c r="AN98">
        <v>0</v>
      </c>
      <c r="AO98">
        <v>0</v>
      </c>
      <c r="AP98">
        <v>0.61887672000000005</v>
      </c>
      <c r="AQ98">
        <v>0</v>
      </c>
      <c r="AR98">
        <v>10.182412800000002</v>
      </c>
      <c r="AS98">
        <v>7.0897420799999997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30.699534580340615</v>
      </c>
      <c r="BB98">
        <f t="shared" si="1"/>
        <v>758.49157775302024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10.629425737662419</v>
      </c>
      <c r="L99">
        <f t="shared" si="2"/>
        <v>2.7443862639513772</v>
      </c>
      <c r="M99">
        <f t="shared" si="2"/>
        <v>1.271496120520315</v>
      </c>
      <c r="N99">
        <f t="shared" si="2"/>
        <v>1.0733759668823102</v>
      </c>
      <c r="O99">
        <f t="shared" si="2"/>
        <v>0.76810636296585144</v>
      </c>
      <c r="P99">
        <f t="shared" si="2"/>
        <v>0.53908726008954788</v>
      </c>
      <c r="Q99">
        <f t="shared" si="2"/>
        <v>0.20245237579967623</v>
      </c>
      <c r="R99">
        <f t="shared" si="2"/>
        <v>0.38855721097650064</v>
      </c>
      <c r="S99">
        <f t="shared" si="2"/>
        <v>0.24466910828916319</v>
      </c>
      <c r="T99">
        <f t="shared" si="2"/>
        <v>0</v>
      </c>
      <c r="U99">
        <f t="shared" si="2"/>
        <v>1.4903288354411544</v>
      </c>
      <c r="V99">
        <f t="shared" si="2"/>
        <v>0.18264533020759527</v>
      </c>
      <c r="W99">
        <f t="shared" si="2"/>
        <v>0.3957900147421155</v>
      </c>
      <c r="X99">
        <f t="shared" si="2"/>
        <v>1.2902870599229714</v>
      </c>
      <c r="Y99">
        <f t="shared" si="2"/>
        <v>0</v>
      </c>
      <c r="Z99">
        <f t="shared" si="2"/>
        <v>3.2363242559999998E-2</v>
      </c>
      <c r="AA99">
        <f t="shared" si="2"/>
        <v>6.9390130320000007E-2</v>
      </c>
      <c r="AB99">
        <f t="shared" si="2"/>
        <v>6.3627097248000017E-2</v>
      </c>
      <c r="AC99">
        <f t="shared" si="2"/>
        <v>4.7538568799999986E-2</v>
      </c>
      <c r="AD99">
        <f t="shared" si="2"/>
        <v>5.4141535857600009E-2</v>
      </c>
      <c r="AE99">
        <f t="shared" si="2"/>
        <v>9.5773626230399936E-2</v>
      </c>
      <c r="AF99">
        <f t="shared" si="2"/>
        <v>0.1744975500000002</v>
      </c>
      <c r="AG99">
        <f t="shared" si="2"/>
        <v>0.72671538816000159</v>
      </c>
      <c r="AH99">
        <f t="shared" si="2"/>
        <v>0.26619033600000003</v>
      </c>
      <c r="AI99">
        <f t="shared" si="2"/>
        <v>2.2923165599999993E-2</v>
      </c>
      <c r="AJ99">
        <f t="shared" si="2"/>
        <v>0</v>
      </c>
      <c r="AK99">
        <f t="shared" si="2"/>
        <v>0.51322605000000021</v>
      </c>
      <c r="AL99">
        <f t="shared" si="2"/>
        <v>0.27480730000000003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2.0535454799999988E-2</v>
      </c>
      <c r="AQ99">
        <f t="shared" si="2"/>
        <v>0.31486069999999994</v>
      </c>
      <c r="AR99">
        <f t="shared" si="2"/>
        <v>0.19128389760000009</v>
      </c>
      <c r="AS99">
        <f t="shared" si="2"/>
        <v>0.14946062522400003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0.9428559638543591</v>
      </c>
      <c r="BB99">
        <f t="shared" si="1"/>
        <v>23.295086351996641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83.144440395204768</v>
      </c>
      <c r="L3">
        <v>8.3238512904846296</v>
      </c>
      <c r="M3">
        <v>0</v>
      </c>
      <c r="N3">
        <v>29.999504492600419</v>
      </c>
      <c r="O3">
        <v>25.19192696061932</v>
      </c>
      <c r="P3">
        <v>67.131982608695651</v>
      </c>
      <c r="Q3">
        <v>2.8414597370806889</v>
      </c>
      <c r="R3">
        <v>5.5771419829383895</v>
      </c>
      <c r="S3">
        <v>3.2781222972972972</v>
      </c>
      <c r="T3">
        <v>0</v>
      </c>
      <c r="U3">
        <v>330.96221233880783</v>
      </c>
      <c r="V3">
        <v>5.4520863910577466</v>
      </c>
      <c r="W3">
        <v>11.786829229229228</v>
      </c>
      <c r="X3">
        <v>37.467485228592416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0.9776459999999999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13.375449999999995</v>
      </c>
      <c r="AL3">
        <v>2.6559000000000013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12.338303999999997</v>
      </c>
      <c r="AS3">
        <v>6.2185905600000009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25.182836008367602</v>
      </c>
      <c r="BB3">
        <f>SUM(B3:AZ3)-BA3</f>
        <v>622.19084550424088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83.143933900030433</v>
      </c>
      <c r="L4">
        <v>8.3238512904846296</v>
      </c>
      <c r="M4">
        <v>0</v>
      </c>
      <c r="N4">
        <v>29.999504492600419</v>
      </c>
      <c r="O4">
        <v>25.19192696061932</v>
      </c>
      <c r="P4">
        <v>67.051973961562311</v>
      </c>
      <c r="Q4">
        <v>2.8414597370806889</v>
      </c>
      <c r="R4">
        <v>5.5771419829383895</v>
      </c>
      <c r="S4">
        <v>3.2781222972972972</v>
      </c>
      <c r="T4">
        <v>0</v>
      </c>
      <c r="U4">
        <v>330.96221233880783</v>
      </c>
      <c r="V4">
        <v>5.4520863910577466</v>
      </c>
      <c r="W4">
        <v>11.786829229229228</v>
      </c>
      <c r="X4">
        <v>37.467485228592416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0.9776459999999999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13.375449999999995</v>
      </c>
      <c r="AL4">
        <v>2.6559000000000013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12.338303999999997</v>
      </c>
      <c r="AS4">
        <v>6.2185905600000009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25.179703961872747</v>
      </c>
      <c r="BB4">
        <f t="shared" ref="BB4:BB67" si="0">SUM(B4:AZ4)-BA4</f>
        <v>622.11346240842806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83.144440395204768</v>
      </c>
      <c r="L5">
        <v>8.3238512904846296</v>
      </c>
      <c r="M5">
        <v>0</v>
      </c>
      <c r="N5">
        <v>30.001185630879011</v>
      </c>
      <c r="O5">
        <v>25.19192696061932</v>
      </c>
      <c r="P5">
        <v>67.051973961562311</v>
      </c>
      <c r="Q5">
        <v>2.8414597370806889</v>
      </c>
      <c r="R5">
        <v>5.5771419829383895</v>
      </c>
      <c r="S5">
        <v>3.2781222972972972</v>
      </c>
      <c r="T5">
        <v>0</v>
      </c>
      <c r="U5">
        <v>330.96221233880783</v>
      </c>
      <c r="V5">
        <v>5.4781545986842106</v>
      </c>
      <c r="W5">
        <v>11.786829229229228</v>
      </c>
      <c r="X5">
        <v>37.467485228592416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0.9776459999999999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13.375449999999995</v>
      </c>
      <c r="AL5">
        <v>2.6559000000000013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3.3649919999999995</v>
      </c>
      <c r="AS5">
        <v>6.2185905600000009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24.831741161689074</v>
      </c>
      <c r="BB5">
        <f t="shared" si="0"/>
        <v>613.51636904969132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83.143933900030433</v>
      </c>
      <c r="L6">
        <v>8.3238512904846296</v>
      </c>
      <c r="M6">
        <v>0</v>
      </c>
      <c r="N6">
        <v>29.999483337602456</v>
      </c>
      <c r="O6">
        <v>25.18897957317073</v>
      </c>
      <c r="P6">
        <v>67.051973961562311</v>
      </c>
      <c r="Q6">
        <v>2.8414597370806889</v>
      </c>
      <c r="R6">
        <v>5.5771419829383895</v>
      </c>
      <c r="S6">
        <v>3.2781222972972972</v>
      </c>
      <c r="T6">
        <v>0</v>
      </c>
      <c r="U6">
        <v>330.96221233880783</v>
      </c>
      <c r="V6">
        <v>5.4781545986842106</v>
      </c>
      <c r="W6">
        <v>11.786829229229228</v>
      </c>
      <c r="X6">
        <v>37.467485228592416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0.9776459999999999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13.375449999999995</v>
      </c>
      <c r="AL6">
        <v>2.6559000000000013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1.6824960000000002</v>
      </c>
      <c r="AS6">
        <v>6.2185905600000009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24.766091902697614</v>
      </c>
      <c r="BB6">
        <f t="shared" si="0"/>
        <v>611.89436613278315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83.113155761971939</v>
      </c>
      <c r="L7">
        <v>8.3238512904846296</v>
      </c>
      <c r="M7">
        <v>0</v>
      </c>
      <c r="N7">
        <v>29.999483337602456</v>
      </c>
      <c r="O7">
        <v>25.190354671791841</v>
      </c>
      <c r="P7">
        <v>67.051973961562311</v>
      </c>
      <c r="Q7">
        <v>2.8414597370806889</v>
      </c>
      <c r="R7">
        <v>5.4720394343629337</v>
      </c>
      <c r="S7">
        <v>3.2781222972972972</v>
      </c>
      <c r="T7">
        <v>0</v>
      </c>
      <c r="U7">
        <v>330.96221233880783</v>
      </c>
      <c r="V7">
        <v>5.4781545986842106</v>
      </c>
      <c r="W7">
        <v>11.786829229229228</v>
      </c>
      <c r="X7">
        <v>37.467485228592416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0.9776459999999999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13.375449999999995</v>
      </c>
      <c r="AL7">
        <v>2.6559000000000013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2.243328</v>
      </c>
      <c r="AS7">
        <v>6.2185905600000009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24.782676436715896</v>
      </c>
      <c r="BB7">
        <f t="shared" si="0"/>
        <v>612.30410801075209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83.112593572246652</v>
      </c>
      <c r="L8">
        <v>8.3238512904846296</v>
      </c>
      <c r="M8">
        <v>0</v>
      </c>
      <c r="N8">
        <v>29.999483337602456</v>
      </c>
      <c r="O8">
        <v>25.190354671791841</v>
      </c>
      <c r="P8">
        <v>67.051973961562311</v>
      </c>
      <c r="Q8">
        <v>2.8414597370806889</v>
      </c>
      <c r="R8">
        <v>5.4720394343629337</v>
      </c>
      <c r="S8">
        <v>3.2781222972972972</v>
      </c>
      <c r="T8">
        <v>0</v>
      </c>
      <c r="U8">
        <v>330.96221233880783</v>
      </c>
      <c r="V8">
        <v>5.4781545986842106</v>
      </c>
      <c r="W8">
        <v>11.786829229229228</v>
      </c>
      <c r="X8">
        <v>37.467485228592416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0.9776459999999999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13.375449999999995</v>
      </c>
      <c r="AL8">
        <v>2.6559000000000013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2.243328</v>
      </c>
      <c r="AS8">
        <v>2.5626059999999997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24.640436657049698</v>
      </c>
      <c r="BB8">
        <f t="shared" si="0"/>
        <v>608.78980104069296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83.113155761971939</v>
      </c>
      <c r="L9">
        <v>8.3238512904846296</v>
      </c>
      <c r="M9">
        <v>0</v>
      </c>
      <c r="N9">
        <v>29.999483337602456</v>
      </c>
      <c r="O9">
        <v>25.190354671791841</v>
      </c>
      <c r="P9">
        <v>67.051973961562311</v>
      </c>
      <c r="Q9">
        <v>2.8414597370806889</v>
      </c>
      <c r="R9">
        <v>5.4720394343629337</v>
      </c>
      <c r="S9">
        <v>3.2781222972972972</v>
      </c>
      <c r="T9">
        <v>0</v>
      </c>
      <c r="U9">
        <v>330.96221233880783</v>
      </c>
      <c r="V9">
        <v>5.4781545986842106</v>
      </c>
      <c r="W9">
        <v>11.814474217891053</v>
      </c>
      <c r="X9">
        <v>37.571532729684641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0.9776459999999999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13.375449999999995</v>
      </c>
      <c r="AL9">
        <v>2.6559000000000013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2.243328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24.645581399004904</v>
      </c>
      <c r="BB9">
        <f t="shared" si="0"/>
        <v>608.91691097821706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83.112593572246652</v>
      </c>
      <c r="L10">
        <v>8.3238512904846296</v>
      </c>
      <c r="M10">
        <v>0</v>
      </c>
      <c r="N10">
        <v>29.999483337602456</v>
      </c>
      <c r="O10">
        <v>25.190354671791841</v>
      </c>
      <c r="P10">
        <v>67.051973961562311</v>
      </c>
      <c r="Q10">
        <v>2.8414597370806889</v>
      </c>
      <c r="R10">
        <v>5.4720394343629337</v>
      </c>
      <c r="S10">
        <v>3.2781222972972972</v>
      </c>
      <c r="T10">
        <v>0</v>
      </c>
      <c r="U10">
        <v>330.96221233880783</v>
      </c>
      <c r="V10">
        <v>5.4781545986842106</v>
      </c>
      <c r="W10">
        <v>11.786829229229228</v>
      </c>
      <c r="X10">
        <v>37.571532729684641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0.9776459999999999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13.375449999999995</v>
      </c>
      <c r="AL10">
        <v>2.6559000000000013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2.243328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24.644484158141921</v>
      </c>
      <c r="BB10">
        <f t="shared" si="0"/>
        <v>608.88980104069299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83.144440395204768</v>
      </c>
      <c r="L11">
        <v>8.3238512904846296</v>
      </c>
      <c r="M11">
        <v>0</v>
      </c>
      <c r="N11">
        <v>30.000493537151709</v>
      </c>
      <c r="O11">
        <v>25.190354671791841</v>
      </c>
      <c r="P11">
        <v>67.64877074729597</v>
      </c>
      <c r="Q11">
        <v>2.9749386501766781</v>
      </c>
      <c r="R11">
        <v>5.5771419829383895</v>
      </c>
      <c r="S11">
        <v>3.4334277652370204</v>
      </c>
      <c r="T11">
        <v>0</v>
      </c>
      <c r="U11">
        <v>330.96221233880783</v>
      </c>
      <c r="V11">
        <v>5.4781545986842106</v>
      </c>
      <c r="W11">
        <v>11.786829229229228</v>
      </c>
      <c r="X11">
        <v>37.571532729684641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0.9776459999999999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13.375449999999995</v>
      </c>
      <c r="AL11">
        <v>2.6559000000000013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12.338303999999997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25.076994405751734</v>
      </c>
      <c r="BB11">
        <f t="shared" si="0"/>
        <v>619.57580753093532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83.143933900030433</v>
      </c>
      <c r="L12">
        <v>8.3238512904846296</v>
      </c>
      <c r="M12">
        <v>0</v>
      </c>
      <c r="N12">
        <v>30.000493537151709</v>
      </c>
      <c r="O12">
        <v>25.190354671791841</v>
      </c>
      <c r="P12">
        <v>67.64877074729597</v>
      </c>
      <c r="Q12">
        <v>2.9749386501766781</v>
      </c>
      <c r="R12">
        <v>5.5771419829383895</v>
      </c>
      <c r="S12">
        <v>3.4334277652370204</v>
      </c>
      <c r="T12">
        <v>0</v>
      </c>
      <c r="U12">
        <v>330.96221233880783</v>
      </c>
      <c r="V12">
        <v>5.4781545986842106</v>
      </c>
      <c r="W12">
        <v>11.786829229229228</v>
      </c>
      <c r="X12">
        <v>37.571532729684641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0.9776459999999999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13.375449999999995</v>
      </c>
      <c r="AL12">
        <v>2.6559000000000013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12.338303999999997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25.076974738181733</v>
      </c>
      <c r="BB12">
        <f t="shared" si="0"/>
        <v>619.57532070333093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83.144440395204768</v>
      </c>
      <c r="L13">
        <v>8.3238512904846296</v>
      </c>
      <c r="M13">
        <v>0</v>
      </c>
      <c r="N13">
        <v>30.002256403777093</v>
      </c>
      <c r="O13">
        <v>25.190354671791841</v>
      </c>
      <c r="P13">
        <v>67.64877074729597</v>
      </c>
      <c r="Q13">
        <v>2.9749386501766781</v>
      </c>
      <c r="R13">
        <v>5.5771419829383895</v>
      </c>
      <c r="S13">
        <v>3.4334277652370204</v>
      </c>
      <c r="T13">
        <v>0</v>
      </c>
      <c r="U13">
        <v>330.96221233880783</v>
      </c>
      <c r="V13">
        <v>2.4139007999130833</v>
      </c>
      <c r="W13">
        <v>11.786829229229228</v>
      </c>
      <c r="X13">
        <v>37.571532729684641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0.9776459999999999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13.375449999999995</v>
      </c>
      <c r="AL13">
        <v>2.6559000000000013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2.8041599999999995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24.586985504830544</v>
      </c>
      <c r="BB13">
        <f t="shared" si="0"/>
        <v>607.46918149971088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83.143933900030433</v>
      </c>
      <c r="L14">
        <v>8.3238512904846296</v>
      </c>
      <c r="M14">
        <v>0</v>
      </c>
      <c r="N14">
        <v>30.002256403777093</v>
      </c>
      <c r="O14">
        <v>25.190354671791841</v>
      </c>
      <c r="P14">
        <v>67.64877074729597</v>
      </c>
      <c r="Q14">
        <v>2.9749386501766781</v>
      </c>
      <c r="R14">
        <v>5.5771419829383895</v>
      </c>
      <c r="S14">
        <v>3.4334277652370204</v>
      </c>
      <c r="T14">
        <v>0</v>
      </c>
      <c r="U14">
        <v>330.96221233880783</v>
      </c>
      <c r="V14">
        <v>2.4139007999130833</v>
      </c>
      <c r="W14">
        <v>11.786829229229228</v>
      </c>
      <c r="X14">
        <v>37.571532729684641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0.9776459999999999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13.375449999999995</v>
      </c>
      <c r="AL14">
        <v>2.6559000000000013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2.243328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24.565149523260544</v>
      </c>
      <c r="BB14">
        <f t="shared" si="0"/>
        <v>606.92967898610652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83.144440395204768</v>
      </c>
      <c r="L15">
        <v>8.3238512904846296</v>
      </c>
      <c r="M15">
        <v>0</v>
      </c>
      <c r="N15">
        <v>30.002256403777093</v>
      </c>
      <c r="O15">
        <v>25.190354671791841</v>
      </c>
      <c r="P15">
        <v>67.64877074729597</v>
      </c>
      <c r="Q15">
        <v>2.9749386501766781</v>
      </c>
      <c r="R15">
        <v>5.5771419829383895</v>
      </c>
      <c r="S15">
        <v>3.4334277652370204</v>
      </c>
      <c r="T15">
        <v>0</v>
      </c>
      <c r="U15">
        <v>330.96221233880783</v>
      </c>
      <c r="V15">
        <v>2.4139007999130833</v>
      </c>
      <c r="W15">
        <v>11.786829229229228</v>
      </c>
      <c r="X15">
        <v>37.673904476826493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0.9776459999999999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13.375449999999995</v>
      </c>
      <c r="AL15">
        <v>2.6559000000000013</v>
      </c>
      <c r="AM15">
        <v>0</v>
      </c>
      <c r="AN15">
        <v>0</v>
      </c>
      <c r="AO15">
        <v>0</v>
      </c>
      <c r="AP15">
        <v>1.6268700000000003</v>
      </c>
      <c r="AQ15">
        <v>0</v>
      </c>
      <c r="AR15">
        <v>2.243328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24.607122421532701</v>
      </c>
      <c r="BB15">
        <f t="shared" si="0"/>
        <v>607.96670633015049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83.143933900030433</v>
      </c>
      <c r="L16">
        <v>8.3238512904846296</v>
      </c>
      <c r="M16">
        <v>0</v>
      </c>
      <c r="N16">
        <v>30.002256403777093</v>
      </c>
      <c r="O16">
        <v>25.190354671791841</v>
      </c>
      <c r="P16">
        <v>67.64877074729597</v>
      </c>
      <c r="Q16">
        <v>2.9749386501766781</v>
      </c>
      <c r="R16">
        <v>5.5771419829383895</v>
      </c>
      <c r="S16">
        <v>3.4334277652370204</v>
      </c>
      <c r="T16">
        <v>0</v>
      </c>
      <c r="U16">
        <v>330.96221233880783</v>
      </c>
      <c r="V16">
        <v>2.4139007999130833</v>
      </c>
      <c r="W16">
        <v>11.786829229229228</v>
      </c>
      <c r="X16">
        <v>37.673904476826493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0.9776459999999999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13.375449999999995</v>
      </c>
      <c r="AL16">
        <v>2.6559000000000013</v>
      </c>
      <c r="AM16">
        <v>0</v>
      </c>
      <c r="AN16">
        <v>0</v>
      </c>
      <c r="AO16">
        <v>0</v>
      </c>
      <c r="AP16">
        <v>1.6268700000000003</v>
      </c>
      <c r="AQ16">
        <v>0</v>
      </c>
      <c r="AR16">
        <v>2.243328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24.6071027539627</v>
      </c>
      <c r="BB16">
        <f t="shared" si="0"/>
        <v>607.9662195025461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83.144440395204768</v>
      </c>
      <c r="L17">
        <v>8.3238512904846296</v>
      </c>
      <c r="M17">
        <v>0</v>
      </c>
      <c r="N17">
        <v>30.002256403777093</v>
      </c>
      <c r="O17">
        <v>25.190354671791841</v>
      </c>
      <c r="P17">
        <v>67.64877074729597</v>
      </c>
      <c r="Q17">
        <v>2.9749386501766781</v>
      </c>
      <c r="R17">
        <v>5.5771419829383895</v>
      </c>
      <c r="S17">
        <v>3.4334277652370204</v>
      </c>
      <c r="T17">
        <v>0</v>
      </c>
      <c r="U17">
        <v>330.96221233880783</v>
      </c>
      <c r="V17">
        <v>2.4139007999130833</v>
      </c>
      <c r="W17">
        <v>11.786829229229228</v>
      </c>
      <c r="X17">
        <v>37.673904476826493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0.9776459999999999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13.375449999999995</v>
      </c>
      <c r="AL17">
        <v>2.6559000000000013</v>
      </c>
      <c r="AM17">
        <v>0</v>
      </c>
      <c r="AN17">
        <v>0</v>
      </c>
      <c r="AO17">
        <v>0</v>
      </c>
      <c r="AP17">
        <v>1.6268700000000003</v>
      </c>
      <c r="AQ17">
        <v>0</v>
      </c>
      <c r="AR17">
        <v>2.243328</v>
      </c>
      <c r="AS17">
        <v>2.5626059999999997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24.607122421532701</v>
      </c>
      <c r="BB17">
        <f t="shared" si="0"/>
        <v>607.96670633015049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83.143933900030433</v>
      </c>
      <c r="L18">
        <v>8.3238512904846296</v>
      </c>
      <c r="M18">
        <v>0</v>
      </c>
      <c r="N18">
        <v>30.002256403777093</v>
      </c>
      <c r="O18">
        <v>25.190354671791841</v>
      </c>
      <c r="P18">
        <v>67.64877074729597</v>
      </c>
      <c r="Q18">
        <v>2.9749386501766781</v>
      </c>
      <c r="R18">
        <v>5.5771419829383895</v>
      </c>
      <c r="S18">
        <v>3.4334277652370204</v>
      </c>
      <c r="T18">
        <v>0</v>
      </c>
      <c r="U18">
        <v>330.96221233880783</v>
      </c>
      <c r="V18">
        <v>2.4139007999130833</v>
      </c>
      <c r="W18">
        <v>11.786829229229228</v>
      </c>
      <c r="X18">
        <v>37.673904476826493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0.9776459999999999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13.375449999999995</v>
      </c>
      <c r="AL18">
        <v>2.6559000000000013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2.243328</v>
      </c>
      <c r="AS18">
        <v>2.5626059999999997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24.569131785962703</v>
      </c>
      <c r="BB18">
        <f t="shared" si="0"/>
        <v>607.02806847054615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83.144440395204768</v>
      </c>
      <c r="L19">
        <v>8.3238512904846296</v>
      </c>
      <c r="M19">
        <v>0</v>
      </c>
      <c r="N19">
        <v>30.002256403777093</v>
      </c>
      <c r="O19">
        <v>25.190354671791841</v>
      </c>
      <c r="P19">
        <v>67.64877074729597</v>
      </c>
      <c r="Q19">
        <v>2.9749386501766781</v>
      </c>
      <c r="R19">
        <v>5.5771419829383895</v>
      </c>
      <c r="S19">
        <v>3.4334277652370204</v>
      </c>
      <c r="T19">
        <v>0</v>
      </c>
      <c r="U19">
        <v>330.96221233880783</v>
      </c>
      <c r="V19">
        <v>2.0329700810983757</v>
      </c>
      <c r="W19">
        <v>11.786829229229228</v>
      </c>
      <c r="X19">
        <v>37.941253288688507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0.9776459999999999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13.375449999999995</v>
      </c>
      <c r="AL19">
        <v>2.6559000000000013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12.338303999999997</v>
      </c>
      <c r="AS19">
        <v>6.2185905600000009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25.099645509366255</v>
      </c>
      <c r="BB19">
        <f t="shared" si="0"/>
        <v>620.13543989536424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83.143933900030433</v>
      </c>
      <c r="L20">
        <v>8.3238512904846296</v>
      </c>
      <c r="M20">
        <v>0</v>
      </c>
      <c r="N20">
        <v>30.002256403777093</v>
      </c>
      <c r="O20">
        <v>25.190354671791841</v>
      </c>
      <c r="P20">
        <v>67.64877074729597</v>
      </c>
      <c r="Q20">
        <v>2.9749386501766781</v>
      </c>
      <c r="R20">
        <v>5.5771419829383895</v>
      </c>
      <c r="S20">
        <v>3.4334277652370204</v>
      </c>
      <c r="T20">
        <v>0</v>
      </c>
      <c r="U20">
        <v>330.96221233880783</v>
      </c>
      <c r="V20">
        <v>5.4780507658959534</v>
      </c>
      <c r="W20">
        <v>11.786829229229228</v>
      </c>
      <c r="X20">
        <v>37.941253288688507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0.9776459999999999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13.375449999999995</v>
      </c>
      <c r="AL20">
        <v>2.6559000000000013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12.338303999999997</v>
      </c>
      <c r="AS20">
        <v>6.2185905600000009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25.233639598460037</v>
      </c>
      <c r="BB20">
        <f t="shared" si="0"/>
        <v>623.44601999589372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83.144440395204768</v>
      </c>
      <c r="L21">
        <v>8.3238512904846296</v>
      </c>
      <c r="M21">
        <v>0</v>
      </c>
      <c r="N21">
        <v>30.002256403777093</v>
      </c>
      <c r="O21">
        <v>25.190354671791841</v>
      </c>
      <c r="P21">
        <v>67.64877074729597</v>
      </c>
      <c r="Q21">
        <v>2.9749386501766781</v>
      </c>
      <c r="R21">
        <v>5.5771419829383895</v>
      </c>
      <c r="S21">
        <v>3.4334277652370204</v>
      </c>
      <c r="T21">
        <v>0</v>
      </c>
      <c r="U21">
        <v>330.96221233880783</v>
      </c>
      <c r="V21">
        <v>5.264800717124011</v>
      </c>
      <c r="W21">
        <v>11.786829229229228</v>
      </c>
      <c r="X21">
        <v>37.467485228592416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0.9776459999999999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13.375449999999995</v>
      </c>
      <c r="AL21">
        <v>2.6559000000000013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2.8041599999999995</v>
      </c>
      <c r="AS21">
        <v>6.2185905600000009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24.836055822949248</v>
      </c>
      <c r="BB21">
        <f t="shared" si="0"/>
        <v>613.62294815771088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83.143933900030433</v>
      </c>
      <c r="L22">
        <v>8.3238512904846296</v>
      </c>
      <c r="M22">
        <v>0</v>
      </c>
      <c r="N22">
        <v>30.002256403777093</v>
      </c>
      <c r="O22">
        <v>25.191138441633122</v>
      </c>
      <c r="P22">
        <v>67.64877074729597</v>
      </c>
      <c r="Q22">
        <v>2.9553670550621671</v>
      </c>
      <c r="R22">
        <v>5.5771419829383895</v>
      </c>
      <c r="S22">
        <v>3.4334277652370204</v>
      </c>
      <c r="T22">
        <v>0</v>
      </c>
      <c r="U22">
        <v>330.96221233880783</v>
      </c>
      <c r="V22">
        <v>5.264800717124011</v>
      </c>
      <c r="W22">
        <v>11.786829229229228</v>
      </c>
      <c r="X22">
        <v>37.467485228592416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1.0428223999999997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13.375449999999995</v>
      </c>
      <c r="AL22">
        <v>2.6559000000000013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1.6824960000000002</v>
      </c>
      <c r="AS22">
        <v>6.2185905600000009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24.794208039842434</v>
      </c>
      <c r="BB22">
        <f t="shared" si="0"/>
        <v>612.58901402036986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83.144440395204768</v>
      </c>
      <c r="L23">
        <v>8.3238512904846296</v>
      </c>
      <c r="M23">
        <v>0</v>
      </c>
      <c r="N23">
        <v>25.838633608775694</v>
      </c>
      <c r="O23">
        <v>19.933404279880904</v>
      </c>
      <c r="P23">
        <v>67.64877074729597</v>
      </c>
      <c r="Q23">
        <v>2.8399615784224843</v>
      </c>
      <c r="R23">
        <v>4.9634452280234411</v>
      </c>
      <c r="S23">
        <v>3.1209200968522999</v>
      </c>
      <c r="T23">
        <v>0</v>
      </c>
      <c r="U23">
        <v>330.96221233880783</v>
      </c>
      <c r="V23">
        <v>5.4624910419349284</v>
      </c>
      <c r="W23">
        <v>11.786829229229228</v>
      </c>
      <c r="X23">
        <v>37.467485228592416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1.0428223999999997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13.375449999999995</v>
      </c>
      <c r="AL23">
        <v>2.6559000000000013</v>
      </c>
      <c r="AM23">
        <v>0</v>
      </c>
      <c r="AN23">
        <v>0</v>
      </c>
      <c r="AO23">
        <v>0</v>
      </c>
      <c r="AP23">
        <v>0.2928366</v>
      </c>
      <c r="AQ23">
        <v>0</v>
      </c>
      <c r="AR23">
        <v>1.6824960000000002</v>
      </c>
      <c r="AS23">
        <v>3.7584888000000003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24.285287657049757</v>
      </c>
      <c r="BB23">
        <f t="shared" si="0"/>
        <v>600.0151512064549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83.143933900030433</v>
      </c>
      <c r="L24">
        <v>8.3238512904846296</v>
      </c>
      <c r="M24">
        <v>0</v>
      </c>
      <c r="N24">
        <v>29.999504492600419</v>
      </c>
      <c r="O24">
        <v>24.284036797346833</v>
      </c>
      <c r="P24">
        <v>67.64877074729597</v>
      </c>
      <c r="Q24">
        <v>2.8399615784224843</v>
      </c>
      <c r="R24">
        <v>4.9634452280234411</v>
      </c>
      <c r="S24">
        <v>3.1209200968522999</v>
      </c>
      <c r="T24">
        <v>0</v>
      </c>
      <c r="U24">
        <v>330.96221233880783</v>
      </c>
      <c r="V24">
        <v>5.4624910419349284</v>
      </c>
      <c r="W24">
        <v>11.786829229229228</v>
      </c>
      <c r="X24">
        <v>37.467485228592416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1.0428223999999997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13.375449999999995</v>
      </c>
      <c r="AL24">
        <v>2.6559000000000013</v>
      </c>
      <c r="AM24">
        <v>0</v>
      </c>
      <c r="AN24">
        <v>0</v>
      </c>
      <c r="AO24">
        <v>0</v>
      </c>
      <c r="AP24">
        <v>1.2689585999999997</v>
      </c>
      <c r="AQ24">
        <v>0</v>
      </c>
      <c r="AR24">
        <v>1.6824960000000002</v>
      </c>
      <c r="AS24">
        <v>3.7584888000000003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24.654336591907065</v>
      </c>
      <c r="BB24">
        <f t="shared" si="0"/>
        <v>609.13322117771395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125.00186619628295</v>
      </c>
      <c r="L25">
        <v>8.3238512904846296</v>
      </c>
      <c r="M25">
        <v>0</v>
      </c>
      <c r="N25">
        <v>29.999504492600419</v>
      </c>
      <c r="O25">
        <v>25.19192696061932</v>
      </c>
      <c r="P25">
        <v>67.652253468300472</v>
      </c>
      <c r="Q25">
        <v>2.6734196395131091</v>
      </c>
      <c r="R25">
        <v>5.0363683275590541</v>
      </c>
      <c r="S25">
        <v>3.1209200968522999</v>
      </c>
      <c r="T25">
        <v>0</v>
      </c>
      <c r="U25">
        <v>330.96221233880783</v>
      </c>
      <c r="V25">
        <v>5.4807626857419978</v>
      </c>
      <c r="W25">
        <v>11.786829229229228</v>
      </c>
      <c r="X25">
        <v>37.467485228592416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13.375449999999995</v>
      </c>
      <c r="AL25">
        <v>2.6559000000000013</v>
      </c>
      <c r="AM25">
        <v>0</v>
      </c>
      <c r="AN25">
        <v>0</v>
      </c>
      <c r="AO25">
        <v>0</v>
      </c>
      <c r="AP25">
        <v>1.2689585999999997</v>
      </c>
      <c r="AQ25">
        <v>0</v>
      </c>
      <c r="AR25">
        <v>1.6824960000000002</v>
      </c>
      <c r="AS25">
        <v>3.7584888000000003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26.414010880621621</v>
      </c>
      <c r="BB25">
        <f t="shared" si="0"/>
        <v>652.60938447396211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83.144187368601536</v>
      </c>
      <c r="L26">
        <v>8.3238512904846296</v>
      </c>
      <c r="M26">
        <v>0</v>
      </c>
      <c r="N26">
        <v>29.999504492600419</v>
      </c>
      <c r="O26">
        <v>25.19192696061932</v>
      </c>
      <c r="P26">
        <v>67.653002844356038</v>
      </c>
      <c r="Q26">
        <v>2.6734196395131091</v>
      </c>
      <c r="R26">
        <v>5.1202490800206499</v>
      </c>
      <c r="S26">
        <v>3.1209200968522999</v>
      </c>
      <c r="T26">
        <v>0</v>
      </c>
      <c r="U26">
        <v>330.96221233880783</v>
      </c>
      <c r="V26">
        <v>5.264800717124011</v>
      </c>
      <c r="W26">
        <v>11.786829229229228</v>
      </c>
      <c r="X26">
        <v>37.467485219613302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3.5847019999999992</v>
      </c>
      <c r="AF26">
        <v>0</v>
      </c>
      <c r="AG26">
        <v>0</v>
      </c>
      <c r="AH26">
        <v>5.2918359999999991</v>
      </c>
      <c r="AI26">
        <v>0</v>
      </c>
      <c r="AJ26">
        <v>0</v>
      </c>
      <c r="AK26">
        <v>13.375449999999995</v>
      </c>
      <c r="AL26">
        <v>2.6559000000000013</v>
      </c>
      <c r="AM26">
        <v>0</v>
      </c>
      <c r="AN26">
        <v>0</v>
      </c>
      <c r="AO26">
        <v>0</v>
      </c>
      <c r="AP26">
        <v>1.2689585999999997</v>
      </c>
      <c r="AQ26">
        <v>0</v>
      </c>
      <c r="AR26">
        <v>2.243328</v>
      </c>
      <c r="AS26">
        <v>3.7584888000000003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25.008306615978274</v>
      </c>
      <c r="BB26">
        <f t="shared" si="0"/>
        <v>617.87874606184414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78.180973419573007</v>
      </c>
      <c r="L27">
        <v>8.3237242230028698</v>
      </c>
      <c r="M27">
        <v>0</v>
      </c>
      <c r="N27">
        <v>29.999504492600419</v>
      </c>
      <c r="O27">
        <v>25.19192696061932</v>
      </c>
      <c r="P27">
        <v>67.651726503544467</v>
      </c>
      <c r="Q27">
        <v>1.9984728929384967</v>
      </c>
      <c r="R27">
        <v>4.0031684179801523</v>
      </c>
      <c r="S27">
        <v>2.9971816513761471</v>
      </c>
      <c r="T27">
        <v>0</v>
      </c>
      <c r="U27">
        <v>330.96221233880783</v>
      </c>
      <c r="V27">
        <v>4.4220165701265239</v>
      </c>
      <c r="W27">
        <v>9.5302667650485446</v>
      </c>
      <c r="X27">
        <v>37.466762986669487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3.5847019999999992</v>
      </c>
      <c r="AF27">
        <v>0</v>
      </c>
      <c r="AG27">
        <v>0</v>
      </c>
      <c r="AH27">
        <v>10.583672</v>
      </c>
      <c r="AI27">
        <v>0</v>
      </c>
      <c r="AJ27">
        <v>0</v>
      </c>
      <c r="AK27">
        <v>13.375449999999995</v>
      </c>
      <c r="AL27">
        <v>2.6559000000000013</v>
      </c>
      <c r="AM27">
        <v>0</v>
      </c>
      <c r="AN27">
        <v>0</v>
      </c>
      <c r="AO27">
        <v>0</v>
      </c>
      <c r="AP27">
        <v>0.2928366</v>
      </c>
      <c r="AQ27">
        <v>0</v>
      </c>
      <c r="AR27">
        <v>12.338303999999997</v>
      </c>
      <c r="AS27">
        <v>3.7584888000000003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25.18064255667559</v>
      </c>
      <c r="BB27">
        <f t="shared" si="0"/>
        <v>622.13664806561155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165.02952902810199</v>
      </c>
      <c r="L28">
        <v>8.3237701782572113</v>
      </c>
      <c r="M28">
        <v>0</v>
      </c>
      <c r="N28">
        <v>29.999504492600419</v>
      </c>
      <c r="O28">
        <v>25.19192696061932</v>
      </c>
      <c r="P28">
        <v>67.651726503544467</v>
      </c>
      <c r="Q28">
        <v>1.9984728929384967</v>
      </c>
      <c r="R28">
        <v>4.0031684179801523</v>
      </c>
      <c r="S28">
        <v>2.9971816513761471</v>
      </c>
      <c r="T28">
        <v>0</v>
      </c>
      <c r="U28">
        <v>330.96221233880783</v>
      </c>
      <c r="V28">
        <v>5.260940453038673</v>
      </c>
      <c r="W28">
        <v>11.789674285714288</v>
      </c>
      <c r="X28">
        <v>37.466762986669487</v>
      </c>
      <c r="Y28">
        <v>0</v>
      </c>
      <c r="Z28">
        <v>0</v>
      </c>
      <c r="AA28">
        <v>0</v>
      </c>
      <c r="AB28">
        <v>3.3451901599999996</v>
      </c>
      <c r="AC28">
        <v>2.4581713599999997</v>
      </c>
      <c r="AD28">
        <v>2.3151846000000003</v>
      </c>
      <c r="AE28">
        <v>3.5847019999999992</v>
      </c>
      <c r="AF28">
        <v>0</v>
      </c>
      <c r="AG28">
        <v>0</v>
      </c>
      <c r="AH28">
        <v>11.7142006</v>
      </c>
      <c r="AI28">
        <v>0</v>
      </c>
      <c r="AJ28">
        <v>0</v>
      </c>
      <c r="AK28">
        <v>13.375449999999995</v>
      </c>
      <c r="AL28">
        <v>2.6559000000000013</v>
      </c>
      <c r="AM28">
        <v>0</v>
      </c>
      <c r="AN28">
        <v>0</v>
      </c>
      <c r="AO28">
        <v>0</v>
      </c>
      <c r="AP28">
        <v>0.2928366</v>
      </c>
      <c r="AQ28">
        <v>0</v>
      </c>
      <c r="AR28">
        <v>12.338303999999997</v>
      </c>
      <c r="AS28">
        <v>3.7584888000000003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29.039367481767787</v>
      </c>
      <c r="BB28">
        <f t="shared" si="0"/>
        <v>717.47393082788051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125.00319145471717</v>
      </c>
      <c r="L29">
        <v>8.3239823651709415</v>
      </c>
      <c r="M29">
        <v>0</v>
      </c>
      <c r="N29">
        <v>29.999504492600419</v>
      </c>
      <c r="O29">
        <v>25.19192696061932</v>
      </c>
      <c r="P29">
        <v>67.651726503544467</v>
      </c>
      <c r="Q29">
        <v>1.9984728929384967</v>
      </c>
      <c r="R29">
        <v>4.0031684179801523</v>
      </c>
      <c r="S29">
        <v>2.9971816513761471</v>
      </c>
      <c r="T29">
        <v>0</v>
      </c>
      <c r="U29">
        <v>330.96221233880783</v>
      </c>
      <c r="V29">
        <v>5.2648007491416084</v>
      </c>
      <c r="W29">
        <v>11.789674285714288</v>
      </c>
      <c r="X29">
        <v>37.466762986669487</v>
      </c>
      <c r="Y29">
        <v>0</v>
      </c>
      <c r="Z29">
        <v>0</v>
      </c>
      <c r="AA29">
        <v>2.4079199999999998</v>
      </c>
      <c r="AB29">
        <v>3.3451901599999996</v>
      </c>
      <c r="AC29">
        <v>2.4581713599999997</v>
      </c>
      <c r="AD29">
        <v>2.3151846000000003</v>
      </c>
      <c r="AE29">
        <v>3.5847019999999992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13.375449999999995</v>
      </c>
      <c r="AL29">
        <v>2.6559000000000013</v>
      </c>
      <c r="AM29">
        <v>0</v>
      </c>
      <c r="AN29">
        <v>0</v>
      </c>
      <c r="AO29">
        <v>0</v>
      </c>
      <c r="AP29">
        <v>0.2928366</v>
      </c>
      <c r="AQ29">
        <v>0</v>
      </c>
      <c r="AR29">
        <v>2.8041599999999995</v>
      </c>
      <c r="AS29">
        <v>3.7584888000000003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27.674073316715077</v>
      </c>
      <c r="BB29">
        <f t="shared" si="0"/>
        <v>683.74168970256528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125.00319145471717</v>
      </c>
      <c r="L30">
        <v>8.323745685558503</v>
      </c>
      <c r="M30">
        <v>0</v>
      </c>
      <c r="N30">
        <v>29.999504492600419</v>
      </c>
      <c r="O30">
        <v>25.19192696061932</v>
      </c>
      <c r="P30">
        <v>67.651726503544467</v>
      </c>
      <c r="Q30">
        <v>1.9984728929384967</v>
      </c>
      <c r="R30">
        <v>4.0031684179801523</v>
      </c>
      <c r="S30">
        <v>2.9971816513761471</v>
      </c>
      <c r="T30">
        <v>0</v>
      </c>
      <c r="U30">
        <v>330.96221233880783</v>
      </c>
      <c r="V30">
        <v>5.2648007491416084</v>
      </c>
      <c r="W30">
        <v>11.789674285714288</v>
      </c>
      <c r="X30">
        <v>37.466762986669487</v>
      </c>
      <c r="Y30">
        <v>0</v>
      </c>
      <c r="Z30">
        <v>0</v>
      </c>
      <c r="AA30">
        <v>7.1370748800000001</v>
      </c>
      <c r="AB30">
        <v>3.3451901599999996</v>
      </c>
      <c r="AC30">
        <v>4.9163427199999994</v>
      </c>
      <c r="AD30">
        <v>4.6303691999999996</v>
      </c>
      <c r="AE30">
        <v>7.1694039999999992</v>
      </c>
      <c r="AF30">
        <v>0</v>
      </c>
      <c r="AG30">
        <v>0</v>
      </c>
      <c r="AH30">
        <v>29.706442999999989</v>
      </c>
      <c r="AI30">
        <v>0.64668399999999993</v>
      </c>
      <c r="AJ30">
        <v>0</v>
      </c>
      <c r="AK30">
        <v>13.375449999999995</v>
      </c>
      <c r="AL30">
        <v>5.9020000000000019</v>
      </c>
      <c r="AM30">
        <v>0</v>
      </c>
      <c r="AN30">
        <v>0</v>
      </c>
      <c r="AO30">
        <v>0</v>
      </c>
      <c r="AP30">
        <v>0.2928366</v>
      </c>
      <c r="AQ30">
        <v>0</v>
      </c>
      <c r="AR30">
        <v>1.6824960000000002</v>
      </c>
      <c r="AS30">
        <v>3.7584888000000003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28.522069052669881</v>
      </c>
      <c r="BB30">
        <f t="shared" si="0"/>
        <v>704.69307872699812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125.00184095466649</v>
      </c>
      <c r="L31">
        <v>8.3237396007559123</v>
      </c>
      <c r="M31">
        <v>0</v>
      </c>
      <c r="N31">
        <v>29.999504492600419</v>
      </c>
      <c r="O31">
        <v>25.19192696061932</v>
      </c>
      <c r="P31">
        <v>67.651726503544467</v>
      </c>
      <c r="Q31">
        <v>2.0390242323943659</v>
      </c>
      <c r="R31">
        <v>3.9950307267709291</v>
      </c>
      <c r="S31">
        <v>2.9971925820256771</v>
      </c>
      <c r="T31">
        <v>0</v>
      </c>
      <c r="U31">
        <v>330.96221233880783</v>
      </c>
      <c r="V31">
        <v>5.2648007491416084</v>
      </c>
      <c r="W31">
        <v>11.786021507115136</v>
      </c>
      <c r="X31">
        <v>37.466762986669487</v>
      </c>
      <c r="Y31">
        <v>0</v>
      </c>
      <c r="Z31">
        <v>3.3293303999999999</v>
      </c>
      <c r="AA31">
        <v>10.70561232</v>
      </c>
      <c r="AB31">
        <v>6.69038032</v>
      </c>
      <c r="AC31">
        <v>4.9163427199999994</v>
      </c>
      <c r="AD31">
        <v>6.9616594319999976</v>
      </c>
      <c r="AE31">
        <v>12.556885224000002</v>
      </c>
      <c r="AF31">
        <v>0</v>
      </c>
      <c r="AG31">
        <v>0</v>
      </c>
      <c r="AH31">
        <v>29.706442999999989</v>
      </c>
      <c r="AI31">
        <v>4.2034459999999996</v>
      </c>
      <c r="AJ31">
        <v>0</v>
      </c>
      <c r="AK31">
        <v>13.375449999999995</v>
      </c>
      <c r="AL31">
        <v>13.574600000000002</v>
      </c>
      <c r="AM31">
        <v>0</v>
      </c>
      <c r="AN31">
        <v>0</v>
      </c>
      <c r="AO31">
        <v>0</v>
      </c>
      <c r="AP31">
        <v>0.2928366</v>
      </c>
      <c r="AQ31">
        <v>0</v>
      </c>
      <c r="AR31">
        <v>1.6824960000000002</v>
      </c>
      <c r="AS31">
        <v>3.7584888000000003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29.658672949216431</v>
      </c>
      <c r="BB31">
        <f t="shared" si="0"/>
        <v>732.77508150189522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165.02952902810199</v>
      </c>
      <c r="L32">
        <v>66.195510124305713</v>
      </c>
      <c r="M32">
        <v>0</v>
      </c>
      <c r="N32">
        <v>29.999504492600419</v>
      </c>
      <c r="O32">
        <v>25.19192696061932</v>
      </c>
      <c r="P32">
        <v>67.651726503544467</v>
      </c>
      <c r="Q32">
        <v>1.8430702030959751</v>
      </c>
      <c r="R32">
        <v>3.49424518196995</v>
      </c>
      <c r="S32">
        <v>2.8712285289889796</v>
      </c>
      <c r="T32">
        <v>0</v>
      </c>
      <c r="U32">
        <v>330.96221233880783</v>
      </c>
      <c r="V32">
        <v>5.2648007491416084</v>
      </c>
      <c r="W32">
        <v>11.789674285714288</v>
      </c>
      <c r="X32">
        <v>37.466762986669487</v>
      </c>
      <c r="Y32">
        <v>0</v>
      </c>
      <c r="Z32">
        <v>3.3293303999999999</v>
      </c>
      <c r="AA32">
        <v>10.70561232</v>
      </c>
      <c r="AB32">
        <v>6.69038032</v>
      </c>
      <c r="AC32">
        <v>4.9163427199999994</v>
      </c>
      <c r="AD32">
        <v>6.9616594319999976</v>
      </c>
      <c r="AE32">
        <v>12.556885224000002</v>
      </c>
      <c r="AF32">
        <v>0</v>
      </c>
      <c r="AG32">
        <v>0</v>
      </c>
      <c r="AH32">
        <v>29.706442999999989</v>
      </c>
      <c r="AI32">
        <v>4.2034459999999996</v>
      </c>
      <c r="AJ32">
        <v>0</v>
      </c>
      <c r="AK32">
        <v>13.375449999999995</v>
      </c>
      <c r="AL32">
        <v>13.574600000000002</v>
      </c>
      <c r="AM32">
        <v>0</v>
      </c>
      <c r="AN32">
        <v>0</v>
      </c>
      <c r="AO32">
        <v>0</v>
      </c>
      <c r="AP32">
        <v>0.2928366</v>
      </c>
      <c r="AQ32">
        <v>0</v>
      </c>
      <c r="AR32">
        <v>1.6824960000000002</v>
      </c>
      <c r="AS32">
        <v>3.7584888000000003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33.435100794749289</v>
      </c>
      <c r="BB32">
        <f t="shared" si="0"/>
        <v>826.07906140481089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165.02952902810199</v>
      </c>
      <c r="L33">
        <v>66.195510124305713</v>
      </c>
      <c r="M33">
        <v>0</v>
      </c>
      <c r="N33">
        <v>29.999504492600419</v>
      </c>
      <c r="O33">
        <v>25.19192696061932</v>
      </c>
      <c r="P33">
        <v>67.651726503544467</v>
      </c>
      <c r="Q33">
        <v>5.3393507750247773</v>
      </c>
      <c r="R33">
        <v>10.163051292587776</v>
      </c>
      <c r="S33">
        <v>6.7015869085173501</v>
      </c>
      <c r="T33">
        <v>0</v>
      </c>
      <c r="U33">
        <v>330.96221233880783</v>
      </c>
      <c r="V33">
        <v>5.2648007491416084</v>
      </c>
      <c r="W33">
        <v>11.789674285714288</v>
      </c>
      <c r="X33">
        <v>37.466762986669487</v>
      </c>
      <c r="Y33">
        <v>0</v>
      </c>
      <c r="Z33">
        <v>3.3293303999999999</v>
      </c>
      <c r="AA33">
        <v>10.70561232</v>
      </c>
      <c r="AB33">
        <v>6.69038032</v>
      </c>
      <c r="AC33">
        <v>4.9163427199999994</v>
      </c>
      <c r="AD33">
        <v>6.9616594319999976</v>
      </c>
      <c r="AE33">
        <v>12.556885224000002</v>
      </c>
      <c r="AF33">
        <v>0</v>
      </c>
      <c r="AG33">
        <v>0</v>
      </c>
      <c r="AH33">
        <v>29.706442999999989</v>
      </c>
      <c r="AI33">
        <v>4.2034459999999996</v>
      </c>
      <c r="AJ33">
        <v>0</v>
      </c>
      <c r="AK33">
        <v>13.375449999999995</v>
      </c>
      <c r="AL33">
        <v>13.574600000000002</v>
      </c>
      <c r="AM33">
        <v>0</v>
      </c>
      <c r="AN33">
        <v>0</v>
      </c>
      <c r="AO33">
        <v>0</v>
      </c>
      <c r="AP33">
        <v>0.2928366</v>
      </c>
      <c r="AQ33">
        <v>0</v>
      </c>
      <c r="AR33">
        <v>1.6824960000000002</v>
      </c>
      <c r="AS33">
        <v>3.7584888000000003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33.979523633617816</v>
      </c>
      <c r="BB33">
        <f t="shared" si="0"/>
        <v>839.53008362801734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165.02952902810199</v>
      </c>
      <c r="L34">
        <v>66.195510124305713</v>
      </c>
      <c r="M34">
        <v>0</v>
      </c>
      <c r="N34">
        <v>29.999504492600419</v>
      </c>
      <c r="O34">
        <v>25.19192696061932</v>
      </c>
      <c r="P34">
        <v>67.651726503544467</v>
      </c>
      <c r="Q34">
        <v>5.5382824427480912</v>
      </c>
      <c r="R34">
        <v>10.766565276073619</v>
      </c>
      <c r="S34">
        <v>6.7015869085173501</v>
      </c>
      <c r="T34">
        <v>0</v>
      </c>
      <c r="U34">
        <v>330.96221233880783</v>
      </c>
      <c r="V34">
        <v>5.2648007491416084</v>
      </c>
      <c r="W34">
        <v>11.789674285714288</v>
      </c>
      <c r="X34">
        <v>37.466762986669487</v>
      </c>
      <c r="Y34">
        <v>0</v>
      </c>
      <c r="Z34">
        <v>3.3293303999999999</v>
      </c>
      <c r="AA34">
        <v>10.70561232</v>
      </c>
      <c r="AB34">
        <v>6.69038032</v>
      </c>
      <c r="AC34">
        <v>4.9163427199999994</v>
      </c>
      <c r="AD34">
        <v>6.9616594319999976</v>
      </c>
      <c r="AE34">
        <v>12.556885224000002</v>
      </c>
      <c r="AF34">
        <v>0</v>
      </c>
      <c r="AG34">
        <v>0</v>
      </c>
      <c r="AH34">
        <v>29.706442999999989</v>
      </c>
      <c r="AI34">
        <v>4.2034459999999996</v>
      </c>
      <c r="AJ34">
        <v>0</v>
      </c>
      <c r="AK34">
        <v>13.375449999999995</v>
      </c>
      <c r="AL34">
        <v>13.574600000000002</v>
      </c>
      <c r="AM34">
        <v>0</v>
      </c>
      <c r="AN34">
        <v>0</v>
      </c>
      <c r="AO34">
        <v>0</v>
      </c>
      <c r="AP34">
        <v>0.2928366</v>
      </c>
      <c r="AQ34">
        <v>0</v>
      </c>
      <c r="AR34">
        <v>2.243328</v>
      </c>
      <c r="AS34">
        <v>3.7584888000000003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34.032555135097986</v>
      </c>
      <c r="BB34">
        <f t="shared" si="0"/>
        <v>840.84032977774632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165.02952902810199</v>
      </c>
      <c r="L35">
        <v>66.195510124305713</v>
      </c>
      <c r="M35">
        <v>0</v>
      </c>
      <c r="N35">
        <v>29.999504492600419</v>
      </c>
      <c r="O35">
        <v>25.19192696061932</v>
      </c>
      <c r="P35">
        <v>67.651726503544467</v>
      </c>
      <c r="Q35">
        <v>5.5382824427480912</v>
      </c>
      <c r="R35">
        <v>10.766565276073619</v>
      </c>
      <c r="S35">
        <v>6.7015869085173501</v>
      </c>
      <c r="T35">
        <v>0</v>
      </c>
      <c r="U35">
        <v>330.96221233880783</v>
      </c>
      <c r="V35">
        <v>5.2648007491416084</v>
      </c>
      <c r="W35">
        <v>11.789674285714288</v>
      </c>
      <c r="X35">
        <v>37.466762986669487</v>
      </c>
      <c r="Y35">
        <v>0</v>
      </c>
      <c r="Z35">
        <v>3.3293303999999999</v>
      </c>
      <c r="AA35">
        <v>10.70561232</v>
      </c>
      <c r="AB35">
        <v>6.69038032</v>
      </c>
      <c r="AC35">
        <v>4.9163427199999994</v>
      </c>
      <c r="AD35">
        <v>6.9616594319999976</v>
      </c>
      <c r="AE35">
        <v>12.556885224000002</v>
      </c>
      <c r="AF35">
        <v>0</v>
      </c>
      <c r="AG35">
        <v>0</v>
      </c>
      <c r="AH35">
        <v>29.706442999999989</v>
      </c>
      <c r="AI35">
        <v>4.2034459999999996</v>
      </c>
      <c r="AJ35">
        <v>0</v>
      </c>
      <c r="AK35">
        <v>13.375449999999995</v>
      </c>
      <c r="AL35">
        <v>13.574600000000002</v>
      </c>
      <c r="AM35">
        <v>0</v>
      </c>
      <c r="AN35">
        <v>0</v>
      </c>
      <c r="AO35">
        <v>0</v>
      </c>
      <c r="AP35">
        <v>0.2928366</v>
      </c>
      <c r="AQ35">
        <v>0</v>
      </c>
      <c r="AR35">
        <v>12.338303999999997</v>
      </c>
      <c r="AS35">
        <v>6.2185905600000009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34.52094760509798</v>
      </c>
      <c r="BB35">
        <f t="shared" si="0"/>
        <v>852.90701506774633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165.02952902810199</v>
      </c>
      <c r="L36">
        <v>66.195510124305713</v>
      </c>
      <c r="M36">
        <v>0</v>
      </c>
      <c r="N36">
        <v>29.999504492600419</v>
      </c>
      <c r="O36">
        <v>25.19192696061932</v>
      </c>
      <c r="P36">
        <v>67.651726503544467</v>
      </c>
      <c r="Q36">
        <v>5.5382824427480912</v>
      </c>
      <c r="R36">
        <v>10.766565276073619</v>
      </c>
      <c r="S36">
        <v>6.7015869085173501</v>
      </c>
      <c r="T36">
        <v>0</v>
      </c>
      <c r="U36">
        <v>330.96221233880783</v>
      </c>
      <c r="V36">
        <v>5.2648007491416084</v>
      </c>
      <c r="W36">
        <v>11.789674285714288</v>
      </c>
      <c r="X36">
        <v>37.466762986669487</v>
      </c>
      <c r="Y36">
        <v>0</v>
      </c>
      <c r="Z36">
        <v>3.3293303999999999</v>
      </c>
      <c r="AA36">
        <v>10.70561232</v>
      </c>
      <c r="AB36">
        <v>6.69038032</v>
      </c>
      <c r="AC36">
        <v>4.9163427199999994</v>
      </c>
      <c r="AD36">
        <v>6.9616594319999976</v>
      </c>
      <c r="AE36">
        <v>7.1694039999999992</v>
      </c>
      <c r="AF36">
        <v>0</v>
      </c>
      <c r="AG36">
        <v>0</v>
      </c>
      <c r="AH36">
        <v>29.706442999999989</v>
      </c>
      <c r="AI36">
        <v>4.2034459999999996</v>
      </c>
      <c r="AJ36">
        <v>0</v>
      </c>
      <c r="AK36">
        <v>13.375449999999995</v>
      </c>
      <c r="AL36">
        <v>13.574600000000002</v>
      </c>
      <c r="AM36">
        <v>0</v>
      </c>
      <c r="AN36">
        <v>0</v>
      </c>
      <c r="AO36">
        <v>0</v>
      </c>
      <c r="AP36">
        <v>0.2928366</v>
      </c>
      <c r="AQ36">
        <v>0</v>
      </c>
      <c r="AR36">
        <v>12.338303999999997</v>
      </c>
      <c r="AS36">
        <v>6.2185905600000009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34.311374491097986</v>
      </c>
      <c r="BB36">
        <f t="shared" si="0"/>
        <v>847.72910695774624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165.02952902810199</v>
      </c>
      <c r="L37">
        <v>66.195510124305713</v>
      </c>
      <c r="M37">
        <v>0</v>
      </c>
      <c r="N37">
        <v>29.999504492600419</v>
      </c>
      <c r="O37">
        <v>25.19192696061932</v>
      </c>
      <c r="P37">
        <v>67.651726503544467</v>
      </c>
      <c r="Q37">
        <v>5.5382824427480912</v>
      </c>
      <c r="R37">
        <v>10.766565276073619</v>
      </c>
      <c r="S37">
        <v>6.7015869085173501</v>
      </c>
      <c r="T37">
        <v>0</v>
      </c>
      <c r="U37">
        <v>330.96221233880783</v>
      </c>
      <c r="V37">
        <v>5.2648007491416084</v>
      </c>
      <c r="W37">
        <v>11.789674285714288</v>
      </c>
      <c r="X37">
        <v>37.466762986669487</v>
      </c>
      <c r="Y37">
        <v>0</v>
      </c>
      <c r="Z37">
        <v>3.3293303999999999</v>
      </c>
      <c r="AA37">
        <v>7.1370748800000001</v>
      </c>
      <c r="AB37">
        <v>3.3451901599999996</v>
      </c>
      <c r="AC37">
        <v>4.9163427199999994</v>
      </c>
      <c r="AD37">
        <v>4.6303691999999996</v>
      </c>
      <c r="AE37">
        <v>3.5847019999999992</v>
      </c>
      <c r="AF37">
        <v>0</v>
      </c>
      <c r="AG37">
        <v>0</v>
      </c>
      <c r="AH37">
        <v>23.7651544</v>
      </c>
      <c r="AI37">
        <v>0.64668399999999993</v>
      </c>
      <c r="AJ37">
        <v>0</v>
      </c>
      <c r="AK37">
        <v>13.375449999999995</v>
      </c>
      <c r="AL37">
        <v>5.9020000000000019</v>
      </c>
      <c r="AM37">
        <v>0</v>
      </c>
      <c r="AN37">
        <v>0</v>
      </c>
      <c r="AO37">
        <v>0</v>
      </c>
      <c r="AP37">
        <v>0.2928366</v>
      </c>
      <c r="AQ37">
        <v>0</v>
      </c>
      <c r="AR37">
        <v>2.8041599999999995</v>
      </c>
      <c r="AS37">
        <v>6.2185905600000009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32.773482248306252</v>
      </c>
      <c r="BB37">
        <f t="shared" si="0"/>
        <v>809.73248476853814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165.02952902810199</v>
      </c>
      <c r="L38">
        <v>66.195510124305713</v>
      </c>
      <c r="M38">
        <v>0</v>
      </c>
      <c r="N38">
        <v>29.999504492600419</v>
      </c>
      <c r="O38">
        <v>25.19192696061932</v>
      </c>
      <c r="P38">
        <v>67.651726503544467</v>
      </c>
      <c r="Q38">
        <v>5.5382824427480912</v>
      </c>
      <c r="R38">
        <v>10.766565276073619</v>
      </c>
      <c r="S38">
        <v>6.7015869085173501</v>
      </c>
      <c r="T38">
        <v>0</v>
      </c>
      <c r="U38">
        <v>330.96221233880783</v>
      </c>
      <c r="V38">
        <v>5.2648007491416084</v>
      </c>
      <c r="W38">
        <v>11.789674285714288</v>
      </c>
      <c r="X38">
        <v>37.466762986669487</v>
      </c>
      <c r="Y38">
        <v>0</v>
      </c>
      <c r="Z38">
        <v>3.3293303999999999</v>
      </c>
      <c r="AA38">
        <v>2.1269960000000001</v>
      </c>
      <c r="AB38">
        <v>3.3451901599999996</v>
      </c>
      <c r="AC38">
        <v>2.4581713599999997</v>
      </c>
      <c r="AD38">
        <v>4.6303691999999996</v>
      </c>
      <c r="AE38">
        <v>1.1405869999999998</v>
      </c>
      <c r="AF38">
        <v>0</v>
      </c>
      <c r="AG38">
        <v>0</v>
      </c>
      <c r="AH38">
        <v>17.8238658</v>
      </c>
      <c r="AI38">
        <v>0</v>
      </c>
      <c r="AJ38">
        <v>0</v>
      </c>
      <c r="AK38">
        <v>13.375449999999995</v>
      </c>
      <c r="AL38">
        <v>2.6559000000000013</v>
      </c>
      <c r="AM38">
        <v>0</v>
      </c>
      <c r="AN38">
        <v>0</v>
      </c>
      <c r="AO38">
        <v>0</v>
      </c>
      <c r="AP38">
        <v>0.2928366</v>
      </c>
      <c r="AQ38">
        <v>0</v>
      </c>
      <c r="AR38">
        <v>1.6824960000000002</v>
      </c>
      <c r="AS38">
        <v>3.7584888000000003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31.866015143514517</v>
      </c>
      <c r="BB38">
        <f t="shared" si="0"/>
        <v>787.31174827332961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165.02952902810199</v>
      </c>
      <c r="L39">
        <v>66.195510124305713</v>
      </c>
      <c r="M39">
        <v>0</v>
      </c>
      <c r="N39">
        <v>29.999504492600419</v>
      </c>
      <c r="O39">
        <v>25.19192696061932</v>
      </c>
      <c r="P39">
        <v>68.078746872867868</v>
      </c>
      <c r="Q39">
        <v>5.5382824427480912</v>
      </c>
      <c r="R39">
        <v>10.766565276073619</v>
      </c>
      <c r="S39">
        <v>6.7015869085173501</v>
      </c>
      <c r="T39">
        <v>0</v>
      </c>
      <c r="U39">
        <v>330.96221233880783</v>
      </c>
      <c r="V39">
        <v>5.2648007491416084</v>
      </c>
      <c r="W39">
        <v>11.789674285714288</v>
      </c>
      <c r="X39">
        <v>37.466762986669487</v>
      </c>
      <c r="Y39">
        <v>0</v>
      </c>
      <c r="Z39">
        <v>3.3293303999999999</v>
      </c>
      <c r="AA39">
        <v>0</v>
      </c>
      <c r="AB39">
        <v>3.3451901599999996</v>
      </c>
      <c r="AC39">
        <v>0</v>
      </c>
      <c r="AD39">
        <v>4.6303691999999996</v>
      </c>
      <c r="AE39">
        <v>1.1405869999999998</v>
      </c>
      <c r="AF39">
        <v>0</v>
      </c>
      <c r="AG39">
        <v>0</v>
      </c>
      <c r="AH39">
        <v>11.8825772</v>
      </c>
      <c r="AI39">
        <v>0</v>
      </c>
      <c r="AJ39">
        <v>0</v>
      </c>
      <c r="AK39">
        <v>13.375449999999995</v>
      </c>
      <c r="AL39">
        <v>2.6559000000000013</v>
      </c>
      <c r="AM39">
        <v>0</v>
      </c>
      <c r="AN39">
        <v>0</v>
      </c>
      <c r="AO39">
        <v>0</v>
      </c>
      <c r="AP39">
        <v>0.2928366</v>
      </c>
      <c r="AQ39">
        <v>0</v>
      </c>
      <c r="AR39">
        <v>1.6824960000000002</v>
      </c>
      <c r="AS39">
        <v>3.7584888000000003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31.473146993881194</v>
      </c>
      <c r="BB39">
        <f t="shared" si="0"/>
        <v>777.60518083228646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165.02952902810199</v>
      </c>
      <c r="L40">
        <v>66.195510124305713</v>
      </c>
      <c r="M40">
        <v>0</v>
      </c>
      <c r="N40">
        <v>29.999504492600419</v>
      </c>
      <c r="O40">
        <v>25.19192696061932</v>
      </c>
      <c r="P40">
        <v>68.078746872867868</v>
      </c>
      <c r="Q40">
        <v>5.5382824427480912</v>
      </c>
      <c r="R40">
        <v>10.766565276073619</v>
      </c>
      <c r="S40">
        <v>6.7015869085173501</v>
      </c>
      <c r="T40">
        <v>0</v>
      </c>
      <c r="U40">
        <v>330.96221233880783</v>
      </c>
      <c r="V40">
        <v>5.2648007491416084</v>
      </c>
      <c r="W40">
        <v>11.789674285714288</v>
      </c>
      <c r="X40">
        <v>37.466762986669487</v>
      </c>
      <c r="Y40">
        <v>0</v>
      </c>
      <c r="Z40">
        <v>1.6646652</v>
      </c>
      <c r="AA40">
        <v>0</v>
      </c>
      <c r="AB40">
        <v>3.3451901599999996</v>
      </c>
      <c r="AC40">
        <v>0</v>
      </c>
      <c r="AD40">
        <v>2.3151846000000003</v>
      </c>
      <c r="AE40">
        <v>1.1405869999999998</v>
      </c>
      <c r="AF40">
        <v>0</v>
      </c>
      <c r="AG40">
        <v>0</v>
      </c>
      <c r="AH40">
        <v>5.9412886</v>
      </c>
      <c r="AI40">
        <v>0</v>
      </c>
      <c r="AJ40">
        <v>0</v>
      </c>
      <c r="AK40">
        <v>13.375449999999995</v>
      </c>
      <c r="AL40">
        <v>2.6559000000000013</v>
      </c>
      <c r="AM40">
        <v>0</v>
      </c>
      <c r="AN40">
        <v>0</v>
      </c>
      <c r="AO40">
        <v>0</v>
      </c>
      <c r="AP40">
        <v>0.2928366</v>
      </c>
      <c r="AQ40">
        <v>0</v>
      </c>
      <c r="AR40">
        <v>1.6824960000000002</v>
      </c>
      <c r="AS40">
        <v>3.7584888000000003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31.08721482188119</v>
      </c>
      <c r="BB40">
        <f t="shared" si="0"/>
        <v>768.06997460428636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165.02952902810199</v>
      </c>
      <c r="L41">
        <v>66.195236441731296</v>
      </c>
      <c r="M41">
        <v>0</v>
      </c>
      <c r="N41">
        <v>29.999504492600419</v>
      </c>
      <c r="O41">
        <v>25.19192696061932</v>
      </c>
      <c r="P41">
        <v>68.078746872867868</v>
      </c>
      <c r="Q41">
        <v>5.5382824427480912</v>
      </c>
      <c r="R41">
        <v>10.766565276073619</v>
      </c>
      <c r="S41">
        <v>6.7015869085173501</v>
      </c>
      <c r="T41">
        <v>0</v>
      </c>
      <c r="U41">
        <v>330.96221233880783</v>
      </c>
      <c r="V41">
        <v>5.2648007491416084</v>
      </c>
      <c r="W41">
        <v>11.789674285714288</v>
      </c>
      <c r="X41">
        <v>37.466762986669487</v>
      </c>
      <c r="Y41">
        <v>0</v>
      </c>
      <c r="Z41">
        <v>1.6646652</v>
      </c>
      <c r="AA41">
        <v>0</v>
      </c>
      <c r="AB41">
        <v>3.3451901599999996</v>
      </c>
      <c r="AC41">
        <v>0</v>
      </c>
      <c r="AD41">
        <v>0</v>
      </c>
      <c r="AE41">
        <v>1.1405869999999998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13.375449999999995</v>
      </c>
      <c r="AL41">
        <v>2.6559000000000013</v>
      </c>
      <c r="AM41">
        <v>0</v>
      </c>
      <c r="AN41">
        <v>0</v>
      </c>
      <c r="AO41">
        <v>0</v>
      </c>
      <c r="AP41">
        <v>0.2928366</v>
      </c>
      <c r="AQ41">
        <v>0</v>
      </c>
      <c r="AR41">
        <v>1.6824960000000002</v>
      </c>
      <c r="AS41">
        <v>3.7584888000000003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30.766027346180479</v>
      </c>
      <c r="BB41">
        <f t="shared" si="0"/>
        <v>760.13441519741252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165.02952902810199</v>
      </c>
      <c r="L42">
        <v>66.195510124305713</v>
      </c>
      <c r="M42">
        <v>0</v>
      </c>
      <c r="N42">
        <v>29.999504492600419</v>
      </c>
      <c r="O42">
        <v>25.19192696061932</v>
      </c>
      <c r="P42">
        <v>68.078746872867868</v>
      </c>
      <c r="Q42">
        <v>5.5382824427480912</v>
      </c>
      <c r="R42">
        <v>10.766565276073619</v>
      </c>
      <c r="S42">
        <v>6.7015869085173501</v>
      </c>
      <c r="T42">
        <v>0</v>
      </c>
      <c r="U42">
        <v>330.96221233880783</v>
      </c>
      <c r="V42">
        <v>5.2648007491416084</v>
      </c>
      <c r="W42">
        <v>11.789674285714288</v>
      </c>
      <c r="X42">
        <v>37.466762986669487</v>
      </c>
      <c r="Y42">
        <v>0</v>
      </c>
      <c r="Z42">
        <v>1.6646652</v>
      </c>
      <c r="AA42">
        <v>0</v>
      </c>
      <c r="AB42">
        <v>3.3451901599999996</v>
      </c>
      <c r="AC42">
        <v>0</v>
      </c>
      <c r="AD42">
        <v>0</v>
      </c>
      <c r="AE42">
        <v>1.1405869999999998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13.375449999999995</v>
      </c>
      <c r="AL42">
        <v>2.6559000000000013</v>
      </c>
      <c r="AM42">
        <v>0</v>
      </c>
      <c r="AN42">
        <v>0</v>
      </c>
      <c r="AO42">
        <v>0</v>
      </c>
      <c r="AP42">
        <v>0.2928366</v>
      </c>
      <c r="AQ42">
        <v>0</v>
      </c>
      <c r="AR42">
        <v>2.243328</v>
      </c>
      <c r="AS42">
        <v>3.7584888000000003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30.787854231881187</v>
      </c>
      <c r="BB42">
        <f t="shared" si="0"/>
        <v>760.6736939942864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165.02952902810199</v>
      </c>
      <c r="L43">
        <v>66.195510124305713</v>
      </c>
      <c r="M43">
        <v>0</v>
      </c>
      <c r="N43">
        <v>29.999504492600419</v>
      </c>
      <c r="O43">
        <v>25.19192696061932</v>
      </c>
      <c r="P43">
        <v>68.078746872867868</v>
      </c>
      <c r="Q43">
        <v>5.5382824427480912</v>
      </c>
      <c r="R43">
        <v>10.766565276073619</v>
      </c>
      <c r="S43">
        <v>6.7015869085173501</v>
      </c>
      <c r="T43">
        <v>0</v>
      </c>
      <c r="U43">
        <v>330.96221233880783</v>
      </c>
      <c r="V43">
        <v>5.2648007491416084</v>
      </c>
      <c r="W43">
        <v>11.789674285714288</v>
      </c>
      <c r="X43">
        <v>37.466762986669487</v>
      </c>
      <c r="Y43">
        <v>0</v>
      </c>
      <c r="Z43">
        <v>1.6646652</v>
      </c>
      <c r="AA43">
        <v>0</v>
      </c>
      <c r="AB43">
        <v>3.3451901599999996</v>
      </c>
      <c r="AC43">
        <v>0</v>
      </c>
      <c r="AD43">
        <v>0</v>
      </c>
      <c r="AE43">
        <v>1.1405869999999998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13.375449999999995</v>
      </c>
      <c r="AL43">
        <v>2.6559000000000013</v>
      </c>
      <c r="AM43">
        <v>0</v>
      </c>
      <c r="AN43">
        <v>0</v>
      </c>
      <c r="AO43">
        <v>0</v>
      </c>
      <c r="AP43">
        <v>1.2689585999999997</v>
      </c>
      <c r="AQ43">
        <v>0</v>
      </c>
      <c r="AR43">
        <v>12.338303999999997</v>
      </c>
      <c r="AS43">
        <v>3.7584888000000003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31.218519867881184</v>
      </c>
      <c r="BB43">
        <f t="shared" si="0"/>
        <v>771.31412635828633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165.02952902810199</v>
      </c>
      <c r="L44">
        <v>66.195510124305713</v>
      </c>
      <c r="M44">
        <v>0</v>
      </c>
      <c r="N44">
        <v>29.999504492600419</v>
      </c>
      <c r="O44">
        <v>25.19192696061932</v>
      </c>
      <c r="P44">
        <v>68.078746872867868</v>
      </c>
      <c r="Q44">
        <v>5.5382824427480912</v>
      </c>
      <c r="R44">
        <v>10.766565276073619</v>
      </c>
      <c r="S44">
        <v>6.7015869085173501</v>
      </c>
      <c r="T44">
        <v>0</v>
      </c>
      <c r="U44">
        <v>330.96221233880783</v>
      </c>
      <c r="V44">
        <v>5.2648007491416084</v>
      </c>
      <c r="W44">
        <v>11.789674285714288</v>
      </c>
      <c r="X44">
        <v>37.466762986669487</v>
      </c>
      <c r="Y44">
        <v>0</v>
      </c>
      <c r="Z44">
        <v>0</v>
      </c>
      <c r="AA44">
        <v>0</v>
      </c>
      <c r="AB44">
        <v>3.3451901599999996</v>
      </c>
      <c r="AC44">
        <v>0</v>
      </c>
      <c r="AD44">
        <v>0</v>
      </c>
      <c r="AE44">
        <v>1.1405869999999998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13.375449999999995</v>
      </c>
      <c r="AL44">
        <v>2.6559000000000013</v>
      </c>
      <c r="AM44">
        <v>0</v>
      </c>
      <c r="AN44">
        <v>0</v>
      </c>
      <c r="AO44">
        <v>0</v>
      </c>
      <c r="AP44">
        <v>1.2689585999999997</v>
      </c>
      <c r="AQ44">
        <v>0</v>
      </c>
      <c r="AR44">
        <v>12.338303999999997</v>
      </c>
      <c r="AS44">
        <v>3.7584888000000003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31.153764345881186</v>
      </c>
      <c r="BB44">
        <f t="shared" si="0"/>
        <v>769.71421668028643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165.02952902810199</v>
      </c>
      <c r="L45">
        <v>66.195265465048024</v>
      </c>
      <c r="M45">
        <v>0</v>
      </c>
      <c r="N45">
        <v>29.999504492600419</v>
      </c>
      <c r="O45">
        <v>25.19192696061932</v>
      </c>
      <c r="P45">
        <v>69.307682612592416</v>
      </c>
      <c r="Q45">
        <v>5.5382824427480912</v>
      </c>
      <c r="R45">
        <v>10.766565276073619</v>
      </c>
      <c r="S45">
        <v>6.7015869085173501</v>
      </c>
      <c r="T45">
        <v>0</v>
      </c>
      <c r="U45">
        <v>330.96221233880783</v>
      </c>
      <c r="V45">
        <v>5.2648007491416084</v>
      </c>
      <c r="W45">
        <v>11.789674285714288</v>
      </c>
      <c r="X45">
        <v>37.466762986669487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1.1405869999999998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13.375449999999995</v>
      </c>
      <c r="AL45">
        <v>2.6559000000000013</v>
      </c>
      <c r="AM45">
        <v>0</v>
      </c>
      <c r="AN45">
        <v>0</v>
      </c>
      <c r="AO45">
        <v>0</v>
      </c>
      <c r="AP45">
        <v>1.2689585999999997</v>
      </c>
      <c r="AQ45">
        <v>0</v>
      </c>
      <c r="AR45">
        <v>3.3649919999999995</v>
      </c>
      <c r="AS45">
        <v>3.7584888000000003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30.722370584499771</v>
      </c>
      <c r="BB45">
        <f t="shared" si="0"/>
        <v>759.05579936213462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165.02952902810199</v>
      </c>
      <c r="L46">
        <v>66.194752708256715</v>
      </c>
      <c r="M46">
        <v>0</v>
      </c>
      <c r="N46">
        <v>29.999504492600419</v>
      </c>
      <c r="O46">
        <v>25.19192696061932</v>
      </c>
      <c r="P46">
        <v>69.307682612592416</v>
      </c>
      <c r="Q46">
        <v>5.5382824427480912</v>
      </c>
      <c r="R46">
        <v>10.766565276073619</v>
      </c>
      <c r="S46">
        <v>6.7015869085173501</v>
      </c>
      <c r="T46">
        <v>0</v>
      </c>
      <c r="U46">
        <v>330.96221233880783</v>
      </c>
      <c r="V46">
        <v>5.2648007491416084</v>
      </c>
      <c r="W46">
        <v>11.789674285714288</v>
      </c>
      <c r="X46">
        <v>37.466762986669487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13.375449999999995</v>
      </c>
      <c r="AL46">
        <v>2.6559000000000013</v>
      </c>
      <c r="AM46">
        <v>0</v>
      </c>
      <c r="AN46">
        <v>0</v>
      </c>
      <c r="AO46">
        <v>0</v>
      </c>
      <c r="AP46">
        <v>0.2928366</v>
      </c>
      <c r="AQ46">
        <v>0</v>
      </c>
      <c r="AR46">
        <v>3.3649919999999995</v>
      </c>
      <c r="AS46">
        <v>3.7584888000000003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30.640010694470515</v>
      </c>
      <c r="BB46">
        <f t="shared" si="0"/>
        <v>757.02093749537255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165.02952902810199</v>
      </c>
      <c r="L47">
        <v>66.195510124305713</v>
      </c>
      <c r="M47">
        <v>0</v>
      </c>
      <c r="N47">
        <v>29.999504492600419</v>
      </c>
      <c r="O47">
        <v>25.19192696061932</v>
      </c>
      <c r="P47">
        <v>69.307682612592416</v>
      </c>
      <c r="Q47">
        <v>5.5382824427480912</v>
      </c>
      <c r="R47">
        <v>10.766565276073619</v>
      </c>
      <c r="S47">
        <v>6.7015869085173501</v>
      </c>
      <c r="T47">
        <v>0</v>
      </c>
      <c r="U47">
        <v>330.96221233880783</v>
      </c>
      <c r="V47">
        <v>5.2648007491416084</v>
      </c>
      <c r="W47">
        <v>11.789674285714288</v>
      </c>
      <c r="X47">
        <v>37.466762986669487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13.375449999999995</v>
      </c>
      <c r="AL47">
        <v>2.6559000000000013</v>
      </c>
      <c r="AM47">
        <v>0</v>
      </c>
      <c r="AN47">
        <v>0</v>
      </c>
      <c r="AO47">
        <v>0</v>
      </c>
      <c r="AP47">
        <v>0.2928366</v>
      </c>
      <c r="AQ47">
        <v>0</v>
      </c>
      <c r="AR47">
        <v>3.3649919999999995</v>
      </c>
      <c r="AS47">
        <v>3.7584888000000003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30.640040083781958</v>
      </c>
      <c r="BB47">
        <f t="shared" si="0"/>
        <v>757.02166552211008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165.02952902810199</v>
      </c>
      <c r="L48">
        <v>66.194887787575738</v>
      </c>
      <c r="M48">
        <v>0</v>
      </c>
      <c r="N48">
        <v>29.999504492600419</v>
      </c>
      <c r="O48">
        <v>25.19192696061932</v>
      </c>
      <c r="P48">
        <v>69.307682612592416</v>
      </c>
      <c r="Q48">
        <v>5.5382824427480912</v>
      </c>
      <c r="R48">
        <v>10.766565276073619</v>
      </c>
      <c r="S48">
        <v>6.7015869085173501</v>
      </c>
      <c r="T48">
        <v>0</v>
      </c>
      <c r="U48">
        <v>330.96221233880783</v>
      </c>
      <c r="V48">
        <v>5.2648007491416084</v>
      </c>
      <c r="W48">
        <v>11.789674285714288</v>
      </c>
      <c r="X48">
        <v>37.466762986669487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13.375449999999995</v>
      </c>
      <c r="AL48">
        <v>2.6559000000000013</v>
      </c>
      <c r="AM48">
        <v>0</v>
      </c>
      <c r="AN48">
        <v>0</v>
      </c>
      <c r="AO48">
        <v>0</v>
      </c>
      <c r="AP48">
        <v>0.2928366</v>
      </c>
      <c r="AQ48">
        <v>0</v>
      </c>
      <c r="AR48">
        <v>3.3649919999999995</v>
      </c>
      <c r="AS48">
        <v>3.7584888000000003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30.640015950366401</v>
      </c>
      <c r="BB48">
        <f t="shared" si="0"/>
        <v>757.02106731879564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165.02952902810199</v>
      </c>
      <c r="L49">
        <v>66.19454065570379</v>
      </c>
      <c r="M49">
        <v>0</v>
      </c>
      <c r="N49">
        <v>29.999504492600419</v>
      </c>
      <c r="O49">
        <v>25.19192696061932</v>
      </c>
      <c r="P49">
        <v>69.037378954865787</v>
      </c>
      <c r="Q49">
        <v>5.5382824427480912</v>
      </c>
      <c r="R49">
        <v>10.766565276073619</v>
      </c>
      <c r="S49">
        <v>6.7015869085173501</v>
      </c>
      <c r="T49">
        <v>0</v>
      </c>
      <c r="U49">
        <v>330.96221233880783</v>
      </c>
      <c r="V49">
        <v>5.2648007491416084</v>
      </c>
      <c r="W49">
        <v>11.789674285714288</v>
      </c>
      <c r="X49">
        <v>37.466762986669487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13.375449999999995</v>
      </c>
      <c r="AL49">
        <v>2.6559000000000013</v>
      </c>
      <c r="AM49">
        <v>0</v>
      </c>
      <c r="AN49">
        <v>0</v>
      </c>
      <c r="AO49">
        <v>0</v>
      </c>
      <c r="AP49">
        <v>0.2928366</v>
      </c>
      <c r="AQ49">
        <v>0</v>
      </c>
      <c r="AR49">
        <v>3.925824</v>
      </c>
      <c r="AS49">
        <v>3.7584888000000003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30.65130384171561</v>
      </c>
      <c r="BB49">
        <f t="shared" si="0"/>
        <v>757.29996063784802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165.02952902810199</v>
      </c>
      <c r="L50">
        <v>66.195510170706129</v>
      </c>
      <c r="M50">
        <v>0</v>
      </c>
      <c r="N50">
        <v>29.999504492600419</v>
      </c>
      <c r="O50">
        <v>25.19192696061932</v>
      </c>
      <c r="P50">
        <v>69.037378954865787</v>
      </c>
      <c r="Q50">
        <v>5.5382824427480912</v>
      </c>
      <c r="R50">
        <v>10.766565276073619</v>
      </c>
      <c r="S50">
        <v>6.7015869085173501</v>
      </c>
      <c r="T50">
        <v>0</v>
      </c>
      <c r="U50">
        <v>330.96221233880783</v>
      </c>
      <c r="V50">
        <v>5.2648007491416084</v>
      </c>
      <c r="W50">
        <v>11.789674285714288</v>
      </c>
      <c r="X50">
        <v>37.466762986669487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13.375449999999995</v>
      </c>
      <c r="AL50">
        <v>2.6559000000000013</v>
      </c>
      <c r="AM50">
        <v>0</v>
      </c>
      <c r="AN50">
        <v>0</v>
      </c>
      <c r="AO50">
        <v>0</v>
      </c>
      <c r="AP50">
        <v>0.2928366</v>
      </c>
      <c r="AQ50">
        <v>0</v>
      </c>
      <c r="AR50">
        <v>3.925824</v>
      </c>
      <c r="AS50">
        <v>3.7584888000000003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30.651341553676254</v>
      </c>
      <c r="BB50">
        <f t="shared" si="0"/>
        <v>757.30089244088958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165.02952902810199</v>
      </c>
      <c r="L51">
        <v>66.195184144775723</v>
      </c>
      <c r="M51">
        <v>0</v>
      </c>
      <c r="N51">
        <v>29.999504492600419</v>
      </c>
      <c r="O51">
        <v>25.19192696061932</v>
      </c>
      <c r="P51">
        <v>69.037378954865787</v>
      </c>
      <c r="Q51">
        <v>5.5382824427480912</v>
      </c>
      <c r="R51">
        <v>10.766565276073619</v>
      </c>
      <c r="S51">
        <v>6.7015869085173501</v>
      </c>
      <c r="T51">
        <v>0</v>
      </c>
      <c r="U51">
        <v>330.96221233880783</v>
      </c>
      <c r="V51">
        <v>5.2648007491416084</v>
      </c>
      <c r="W51">
        <v>11.789674285714288</v>
      </c>
      <c r="X51">
        <v>37.466762986669487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13.375449999999995</v>
      </c>
      <c r="AL51">
        <v>2.6559000000000013</v>
      </c>
      <c r="AM51">
        <v>0</v>
      </c>
      <c r="AN51">
        <v>0</v>
      </c>
      <c r="AO51">
        <v>0</v>
      </c>
      <c r="AP51">
        <v>0.2928366</v>
      </c>
      <c r="AQ51">
        <v>0</v>
      </c>
      <c r="AR51">
        <v>4.486656</v>
      </c>
      <c r="AS51">
        <v>3.7584888000000003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30.67314544179218</v>
      </c>
      <c r="BB51">
        <f t="shared" si="0"/>
        <v>757.83959452684337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165.02952902810199</v>
      </c>
      <c r="L52">
        <v>66.194928035935021</v>
      </c>
      <c r="M52">
        <v>0</v>
      </c>
      <c r="N52">
        <v>29.999504492600419</v>
      </c>
      <c r="O52">
        <v>25.19192696061932</v>
      </c>
      <c r="P52">
        <v>69.037378954865787</v>
      </c>
      <c r="Q52">
        <v>5.5382824427480912</v>
      </c>
      <c r="R52">
        <v>10.766565276073619</v>
      </c>
      <c r="S52">
        <v>6.7015869085173501</v>
      </c>
      <c r="T52">
        <v>0</v>
      </c>
      <c r="U52">
        <v>330.96221233880783</v>
      </c>
      <c r="V52">
        <v>5.2648007491416084</v>
      </c>
      <c r="W52">
        <v>11.789674285714288</v>
      </c>
      <c r="X52">
        <v>37.466762986669487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13.375449999999995</v>
      </c>
      <c r="AL52">
        <v>2.6559000000000013</v>
      </c>
      <c r="AM52">
        <v>0</v>
      </c>
      <c r="AN52">
        <v>0</v>
      </c>
      <c r="AO52">
        <v>0</v>
      </c>
      <c r="AP52">
        <v>0.2928366</v>
      </c>
      <c r="AQ52">
        <v>0</v>
      </c>
      <c r="AR52">
        <v>4.486656</v>
      </c>
      <c r="AS52">
        <v>3.7584888000000003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30.6731354793354</v>
      </c>
      <c r="BB52">
        <f t="shared" si="0"/>
        <v>757.83934838045934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165.03070802408868</v>
      </c>
      <c r="L53">
        <v>66.195068688595299</v>
      </c>
      <c r="M53">
        <v>0</v>
      </c>
      <c r="N53">
        <v>29.999504492600419</v>
      </c>
      <c r="O53">
        <v>25.19192696061932</v>
      </c>
      <c r="P53">
        <v>69.037378954865787</v>
      </c>
      <c r="Q53">
        <v>5.5382824427480912</v>
      </c>
      <c r="R53">
        <v>10.766565276073619</v>
      </c>
      <c r="S53">
        <v>6.7015869085173501</v>
      </c>
      <c r="T53">
        <v>0</v>
      </c>
      <c r="U53">
        <v>330.96221233880783</v>
      </c>
      <c r="V53">
        <v>5.2648007491416084</v>
      </c>
      <c r="W53">
        <v>11.789674285714288</v>
      </c>
      <c r="X53">
        <v>37.466762986669487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13.375449999999995</v>
      </c>
      <c r="AL53">
        <v>2.6559000000000013</v>
      </c>
      <c r="AM53">
        <v>0</v>
      </c>
      <c r="AN53">
        <v>0</v>
      </c>
      <c r="AO53">
        <v>0</v>
      </c>
      <c r="AP53">
        <v>0.2928366</v>
      </c>
      <c r="AQ53">
        <v>0</v>
      </c>
      <c r="AR53">
        <v>4.486656</v>
      </c>
      <c r="AS53">
        <v>3.7584888000000003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30.673186651864718</v>
      </c>
      <c r="BB53">
        <f t="shared" si="0"/>
        <v>757.84061685657707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165.03070802408868</v>
      </c>
      <c r="L54">
        <v>66.195604118844685</v>
      </c>
      <c r="M54">
        <v>0</v>
      </c>
      <c r="N54">
        <v>29.999504492600419</v>
      </c>
      <c r="O54">
        <v>25.19192696061932</v>
      </c>
      <c r="P54">
        <v>69.037378954865787</v>
      </c>
      <c r="Q54">
        <v>5.5382824427480912</v>
      </c>
      <c r="R54">
        <v>10.766565276073619</v>
      </c>
      <c r="S54">
        <v>6.7015869085173501</v>
      </c>
      <c r="T54">
        <v>0</v>
      </c>
      <c r="U54">
        <v>330.96221233880783</v>
      </c>
      <c r="V54">
        <v>5.2648007491416084</v>
      </c>
      <c r="W54">
        <v>11.789674285714288</v>
      </c>
      <c r="X54">
        <v>37.466762986669487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13.375449999999995</v>
      </c>
      <c r="AL54">
        <v>2.6559000000000013</v>
      </c>
      <c r="AM54">
        <v>0</v>
      </c>
      <c r="AN54">
        <v>0</v>
      </c>
      <c r="AO54">
        <v>0</v>
      </c>
      <c r="AP54">
        <v>0.2928366</v>
      </c>
      <c r="AQ54">
        <v>0</v>
      </c>
      <c r="AR54">
        <v>4.486656</v>
      </c>
      <c r="AS54">
        <v>3.7584888000000003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30.673207486206891</v>
      </c>
      <c r="BB54">
        <f t="shared" si="0"/>
        <v>757.84113145248421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165.03070802408868</v>
      </c>
      <c r="L55">
        <v>15.607044134546699</v>
      </c>
      <c r="M55">
        <v>0</v>
      </c>
      <c r="N55">
        <v>29.999504492600419</v>
      </c>
      <c r="O55">
        <v>25.19192696061932</v>
      </c>
      <c r="P55">
        <v>69.037378954865787</v>
      </c>
      <c r="Q55">
        <v>2.0097174485503126</v>
      </c>
      <c r="R55">
        <v>4.0062059186351711</v>
      </c>
      <c r="S55">
        <v>2.9971816513761471</v>
      </c>
      <c r="T55">
        <v>0</v>
      </c>
      <c r="U55">
        <v>330.96221233880783</v>
      </c>
      <c r="V55">
        <v>5.2648007491416084</v>
      </c>
      <c r="W55">
        <v>11.789674285714288</v>
      </c>
      <c r="X55">
        <v>37.466762986669487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13.375449999999995</v>
      </c>
      <c r="AL55">
        <v>2.6559000000000013</v>
      </c>
      <c r="AM55">
        <v>0</v>
      </c>
      <c r="AN55">
        <v>0</v>
      </c>
      <c r="AO55">
        <v>0</v>
      </c>
      <c r="AP55">
        <v>0.2928366</v>
      </c>
      <c r="AQ55">
        <v>0</v>
      </c>
      <c r="AR55">
        <v>3.3649919999999995</v>
      </c>
      <c r="AS55">
        <v>2.5626059999999997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28.070819200845513</v>
      </c>
      <c r="BB55">
        <f t="shared" si="0"/>
        <v>693.54408334477012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143.00239507896507</v>
      </c>
      <c r="L56">
        <v>8.323924584698366</v>
      </c>
      <c r="M56">
        <v>0</v>
      </c>
      <c r="N56">
        <v>29.999504492600419</v>
      </c>
      <c r="O56">
        <v>25.19192696061932</v>
      </c>
      <c r="P56">
        <v>69.037378954865787</v>
      </c>
      <c r="Q56">
        <v>1.9984728929384967</v>
      </c>
      <c r="R56">
        <v>4.0031684179801523</v>
      </c>
      <c r="S56">
        <v>2.9971816513761471</v>
      </c>
      <c r="T56">
        <v>0</v>
      </c>
      <c r="U56">
        <v>330.96221233880783</v>
      </c>
      <c r="V56">
        <v>5.2648007491416084</v>
      </c>
      <c r="W56">
        <v>11.789674285714288</v>
      </c>
      <c r="X56">
        <v>37.466762986669487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13.375449999999995</v>
      </c>
      <c r="AL56">
        <v>2.6559000000000013</v>
      </c>
      <c r="AM56">
        <v>0</v>
      </c>
      <c r="AN56">
        <v>0</v>
      </c>
      <c r="AO56">
        <v>0</v>
      </c>
      <c r="AP56">
        <v>0.2928366</v>
      </c>
      <c r="AQ56">
        <v>0</v>
      </c>
      <c r="AR56">
        <v>3.3649919999999995</v>
      </c>
      <c r="AS56">
        <v>2.5626059999999997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26.930049077851493</v>
      </c>
      <c r="BB56">
        <f t="shared" si="0"/>
        <v>665.35913891652535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165.03070802408868</v>
      </c>
      <c r="L57">
        <v>8.3240017048904438</v>
      </c>
      <c r="M57">
        <v>0</v>
      </c>
      <c r="N57">
        <v>29.999504492600419</v>
      </c>
      <c r="O57">
        <v>25.19192696061932</v>
      </c>
      <c r="P57">
        <v>69.037378954865787</v>
      </c>
      <c r="Q57">
        <v>1.9984728929384967</v>
      </c>
      <c r="R57">
        <v>4.0031684179801523</v>
      </c>
      <c r="S57">
        <v>2.9971816513761471</v>
      </c>
      <c r="T57">
        <v>0</v>
      </c>
      <c r="U57">
        <v>330.96221233880783</v>
      </c>
      <c r="V57">
        <v>5.2648007491416084</v>
      </c>
      <c r="W57">
        <v>11.789674285714288</v>
      </c>
      <c r="X57">
        <v>37.466762986669487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13.375449999999995</v>
      </c>
      <c r="AL57">
        <v>0.59020000000000017</v>
      </c>
      <c r="AM57">
        <v>0</v>
      </c>
      <c r="AN57">
        <v>0</v>
      </c>
      <c r="AO57">
        <v>0</v>
      </c>
      <c r="AP57">
        <v>0.2928366</v>
      </c>
      <c r="AQ57">
        <v>0</v>
      </c>
      <c r="AR57">
        <v>3.3649919999999995</v>
      </c>
      <c r="AS57">
        <v>2.5626059999999997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27.706597682511834</v>
      </c>
      <c r="BB57">
        <f t="shared" si="0"/>
        <v>684.54528037718069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92.999676693409171</v>
      </c>
      <c r="L58">
        <v>8.3236696302022946</v>
      </c>
      <c r="M58">
        <v>0</v>
      </c>
      <c r="N58">
        <v>29.999504492600419</v>
      </c>
      <c r="O58">
        <v>25.19192696061932</v>
      </c>
      <c r="P58">
        <v>69.037378954865787</v>
      </c>
      <c r="Q58">
        <v>1.9984728929384967</v>
      </c>
      <c r="R58">
        <v>4.0031684179801523</v>
      </c>
      <c r="S58">
        <v>2.9971816513761471</v>
      </c>
      <c r="T58">
        <v>0</v>
      </c>
      <c r="U58">
        <v>330.96221233880783</v>
      </c>
      <c r="V58">
        <v>5.2648007491416084</v>
      </c>
      <c r="W58">
        <v>11.789674285714288</v>
      </c>
      <c r="X58">
        <v>37.466762986669487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13.375449999999995</v>
      </c>
      <c r="AL58">
        <v>0.59020000000000017</v>
      </c>
      <c r="AM58">
        <v>0</v>
      </c>
      <c r="AN58">
        <v>0</v>
      </c>
      <c r="AO58">
        <v>0</v>
      </c>
      <c r="AP58">
        <v>0.2928366</v>
      </c>
      <c r="AQ58">
        <v>0</v>
      </c>
      <c r="AR58">
        <v>3.3649919999999995</v>
      </c>
      <c r="AS58">
        <v>2.5626059999999997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24.904577806654601</v>
      </c>
      <c r="BB58">
        <f t="shared" si="0"/>
        <v>615.3159368476704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91.999403017248852</v>
      </c>
      <c r="L59">
        <v>8.3237789497821595</v>
      </c>
      <c r="M59">
        <v>0</v>
      </c>
      <c r="N59">
        <v>29.999504492600419</v>
      </c>
      <c r="O59">
        <v>25.19192696061932</v>
      </c>
      <c r="P59">
        <v>69.037378954865787</v>
      </c>
      <c r="Q59">
        <v>1.9984728929384967</v>
      </c>
      <c r="R59">
        <v>4.0031684179801523</v>
      </c>
      <c r="S59">
        <v>2.9971816513761471</v>
      </c>
      <c r="T59">
        <v>0</v>
      </c>
      <c r="U59">
        <v>330.96221233880783</v>
      </c>
      <c r="V59">
        <v>5.2648007491416084</v>
      </c>
      <c r="W59">
        <v>11.789674285714288</v>
      </c>
      <c r="X59">
        <v>37.466762986669487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13.375449999999995</v>
      </c>
      <c r="AL59">
        <v>0.59020000000000017</v>
      </c>
      <c r="AM59">
        <v>0</v>
      </c>
      <c r="AN59">
        <v>0</v>
      </c>
      <c r="AO59">
        <v>0</v>
      </c>
      <c r="AP59">
        <v>0.2928366</v>
      </c>
      <c r="AQ59">
        <v>0</v>
      </c>
      <c r="AR59">
        <v>3.3649919999999995</v>
      </c>
      <c r="AS59">
        <v>2.5626059999999997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24.865671308444263</v>
      </c>
      <c r="BB59">
        <f t="shared" si="0"/>
        <v>614.35467898930028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91.999403017248852</v>
      </c>
      <c r="L60">
        <v>8.3237789497821595</v>
      </c>
      <c r="M60">
        <v>0</v>
      </c>
      <c r="N60">
        <v>29.999504492600419</v>
      </c>
      <c r="O60">
        <v>25.19192696061932</v>
      </c>
      <c r="P60">
        <v>69.037378954865787</v>
      </c>
      <c r="Q60">
        <v>1.9984728929384967</v>
      </c>
      <c r="R60">
        <v>4.0031684179801523</v>
      </c>
      <c r="S60">
        <v>2.9971816513761471</v>
      </c>
      <c r="T60">
        <v>0</v>
      </c>
      <c r="U60">
        <v>330.96221233880783</v>
      </c>
      <c r="V60">
        <v>5.2648007491416084</v>
      </c>
      <c r="W60">
        <v>11.789674285714288</v>
      </c>
      <c r="X60">
        <v>37.466762986669487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13.375449999999995</v>
      </c>
      <c r="AL60">
        <v>0.59020000000000017</v>
      </c>
      <c r="AM60">
        <v>0</v>
      </c>
      <c r="AN60">
        <v>0</v>
      </c>
      <c r="AO60">
        <v>0</v>
      </c>
      <c r="AP60">
        <v>0.2928366</v>
      </c>
      <c r="AQ60">
        <v>0</v>
      </c>
      <c r="AR60">
        <v>3.3649919999999995</v>
      </c>
      <c r="AS60">
        <v>2.5626059999999997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24.865671308444263</v>
      </c>
      <c r="BB60">
        <f t="shared" si="0"/>
        <v>614.35467898930028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91.999071076677922</v>
      </c>
      <c r="L61">
        <v>8.3237789497821595</v>
      </c>
      <c r="M61">
        <v>0</v>
      </c>
      <c r="N61">
        <v>29.999504492600419</v>
      </c>
      <c r="O61">
        <v>25.19192696061932</v>
      </c>
      <c r="P61">
        <v>69.037378954865787</v>
      </c>
      <c r="Q61">
        <v>1.9984728929384967</v>
      </c>
      <c r="R61">
        <v>4.0031684179801523</v>
      </c>
      <c r="S61">
        <v>2.9971816513761471</v>
      </c>
      <c r="T61">
        <v>0</v>
      </c>
      <c r="U61">
        <v>330.96221233880783</v>
      </c>
      <c r="V61">
        <v>5.2648007491416084</v>
      </c>
      <c r="W61">
        <v>11.789674285714288</v>
      </c>
      <c r="X61">
        <v>37.466762986669487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13.375449999999995</v>
      </c>
      <c r="AL61">
        <v>0.59020000000000017</v>
      </c>
      <c r="AM61">
        <v>0</v>
      </c>
      <c r="AN61">
        <v>0</v>
      </c>
      <c r="AO61">
        <v>0</v>
      </c>
      <c r="AP61">
        <v>0.2928366</v>
      </c>
      <c r="AQ61">
        <v>0</v>
      </c>
      <c r="AR61">
        <v>3.3649919999999995</v>
      </c>
      <c r="AS61">
        <v>2.5626059999999997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24.865658500031188</v>
      </c>
      <c r="BB61">
        <f t="shared" si="0"/>
        <v>614.35435985714253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91.999071076677922</v>
      </c>
      <c r="L62">
        <v>8.3237789497821595</v>
      </c>
      <c r="M62">
        <v>0</v>
      </c>
      <c r="N62">
        <v>29.999504492600419</v>
      </c>
      <c r="O62">
        <v>25.19192696061932</v>
      </c>
      <c r="P62">
        <v>69.037378954865787</v>
      </c>
      <c r="Q62">
        <v>1.9984728929384967</v>
      </c>
      <c r="R62">
        <v>4.0031684179801523</v>
      </c>
      <c r="S62">
        <v>2.9971816513761471</v>
      </c>
      <c r="T62">
        <v>0</v>
      </c>
      <c r="U62">
        <v>330.96221233880783</v>
      </c>
      <c r="V62">
        <v>5.2648007491416084</v>
      </c>
      <c r="W62">
        <v>11.789674285714288</v>
      </c>
      <c r="X62">
        <v>37.466762986669487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13.375449999999995</v>
      </c>
      <c r="AL62">
        <v>0.59020000000000017</v>
      </c>
      <c r="AM62">
        <v>0</v>
      </c>
      <c r="AN62">
        <v>0</v>
      </c>
      <c r="AO62">
        <v>0</v>
      </c>
      <c r="AP62">
        <v>0.2928366</v>
      </c>
      <c r="AQ62">
        <v>0</v>
      </c>
      <c r="AR62">
        <v>3.3649919999999995</v>
      </c>
      <c r="AS62">
        <v>2.5626059999999997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24.865658500031188</v>
      </c>
      <c r="BB62">
        <f t="shared" si="0"/>
        <v>614.35435985714253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82.000238228360303</v>
      </c>
      <c r="L63">
        <v>8.3237789497821595</v>
      </c>
      <c r="M63">
        <v>0</v>
      </c>
      <c r="N63">
        <v>29.999504492600419</v>
      </c>
      <c r="O63">
        <v>25.19192696061932</v>
      </c>
      <c r="P63">
        <v>69.037378954865787</v>
      </c>
      <c r="Q63">
        <v>1.9984728929384967</v>
      </c>
      <c r="R63">
        <v>4.0031684179801523</v>
      </c>
      <c r="S63">
        <v>2.9971816513761471</v>
      </c>
      <c r="T63">
        <v>0</v>
      </c>
      <c r="U63">
        <v>330.96221233880783</v>
      </c>
      <c r="V63">
        <v>3.149516192093233E-3</v>
      </c>
      <c r="W63">
        <v>5.002501023890785</v>
      </c>
      <c r="X63">
        <v>19.998916848490609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13.375449999999995</v>
      </c>
      <c r="AL63">
        <v>0.59020000000000017</v>
      </c>
      <c r="AM63">
        <v>0</v>
      </c>
      <c r="AN63">
        <v>0</v>
      </c>
      <c r="AO63">
        <v>0</v>
      </c>
      <c r="AP63">
        <v>0.2928366</v>
      </c>
      <c r="AQ63">
        <v>0</v>
      </c>
      <c r="AR63">
        <v>3.3649919999999995</v>
      </c>
      <c r="AS63">
        <v>2.5626059999999997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23.328505282679266</v>
      </c>
      <c r="BB63">
        <f t="shared" si="0"/>
        <v>576.37600959322469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76.891317876093638</v>
      </c>
      <c r="L64">
        <v>8.3237789497821595</v>
      </c>
      <c r="M64">
        <v>0</v>
      </c>
      <c r="N64">
        <v>29.999504492600419</v>
      </c>
      <c r="O64">
        <v>25.19192696061932</v>
      </c>
      <c r="P64">
        <v>69.037378954865787</v>
      </c>
      <c r="Q64">
        <v>1.9984728929384967</v>
      </c>
      <c r="R64">
        <v>4.0031684179801523</v>
      </c>
      <c r="S64">
        <v>2.9971816513761471</v>
      </c>
      <c r="T64">
        <v>0</v>
      </c>
      <c r="U64">
        <v>330.96221233880783</v>
      </c>
      <c r="V64">
        <v>5.2648007491416084</v>
      </c>
      <c r="W64">
        <v>11.789674285714288</v>
      </c>
      <c r="X64">
        <v>37.466762986669487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13.375449999999995</v>
      </c>
      <c r="AL64">
        <v>0.59020000000000017</v>
      </c>
      <c r="AM64">
        <v>0</v>
      </c>
      <c r="AN64">
        <v>0</v>
      </c>
      <c r="AO64">
        <v>0</v>
      </c>
      <c r="AP64">
        <v>0.2928366</v>
      </c>
      <c r="AQ64">
        <v>0</v>
      </c>
      <c r="AR64">
        <v>3.3649919999999995</v>
      </c>
      <c r="AS64">
        <v>2.5626059999999997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24.277966801036811</v>
      </c>
      <c r="BB64">
        <f t="shared" si="0"/>
        <v>599.83429835555262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76.891039402103061</v>
      </c>
      <c r="L65">
        <v>8.3237789497821595</v>
      </c>
      <c r="M65">
        <v>0</v>
      </c>
      <c r="N65">
        <v>29.999504492600419</v>
      </c>
      <c r="O65">
        <v>25.19192696061932</v>
      </c>
      <c r="P65">
        <v>69.037378954865787</v>
      </c>
      <c r="Q65">
        <v>1.9984728929384967</v>
      </c>
      <c r="R65">
        <v>4.0031684179801523</v>
      </c>
      <c r="S65">
        <v>2.9971816513761471</v>
      </c>
      <c r="T65">
        <v>0</v>
      </c>
      <c r="U65">
        <v>330.96221233880783</v>
      </c>
      <c r="V65">
        <v>5.2648007491416084</v>
      </c>
      <c r="W65">
        <v>11.789674285714288</v>
      </c>
      <c r="X65">
        <v>37.466762986669487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13.375449999999995</v>
      </c>
      <c r="AL65">
        <v>0.59020000000000017</v>
      </c>
      <c r="AM65">
        <v>0</v>
      </c>
      <c r="AN65">
        <v>0</v>
      </c>
      <c r="AO65">
        <v>0</v>
      </c>
      <c r="AP65">
        <v>0.2928366</v>
      </c>
      <c r="AQ65">
        <v>0</v>
      </c>
      <c r="AR65">
        <v>4.486656</v>
      </c>
      <c r="AS65">
        <v>2.7334463999999996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24.328234595592349</v>
      </c>
      <c r="BB65">
        <f t="shared" si="0"/>
        <v>601.0762564870065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76.891317876093638</v>
      </c>
      <c r="L66">
        <v>8.3237789497821595</v>
      </c>
      <c r="M66">
        <v>0</v>
      </c>
      <c r="N66">
        <v>29.999504492600419</v>
      </c>
      <c r="O66">
        <v>25.19192696061932</v>
      </c>
      <c r="P66">
        <v>69.037378954865787</v>
      </c>
      <c r="Q66">
        <v>1.9984728929384967</v>
      </c>
      <c r="R66">
        <v>4.0031684179801523</v>
      </c>
      <c r="S66">
        <v>2.9971816513761471</v>
      </c>
      <c r="T66">
        <v>0</v>
      </c>
      <c r="U66">
        <v>330.96221233880783</v>
      </c>
      <c r="V66">
        <v>5.2648007491416084</v>
      </c>
      <c r="W66">
        <v>11.789674285714288</v>
      </c>
      <c r="X66">
        <v>37.466762986669487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13.375449999999995</v>
      </c>
      <c r="AL66">
        <v>0.59020000000000017</v>
      </c>
      <c r="AM66">
        <v>0</v>
      </c>
      <c r="AN66">
        <v>0</v>
      </c>
      <c r="AO66">
        <v>0</v>
      </c>
      <c r="AP66">
        <v>0.2928366</v>
      </c>
      <c r="AQ66">
        <v>0</v>
      </c>
      <c r="AR66">
        <v>4.486656</v>
      </c>
      <c r="AS66">
        <v>2.7334463999999996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24.328245339036812</v>
      </c>
      <c r="BB66">
        <f t="shared" si="0"/>
        <v>601.07652421755267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76.891317876093638</v>
      </c>
      <c r="L67">
        <v>8.3239443052388946</v>
      </c>
      <c r="M67">
        <v>0</v>
      </c>
      <c r="N67">
        <v>29.999504492600419</v>
      </c>
      <c r="O67">
        <v>25.19192696061932</v>
      </c>
      <c r="P67">
        <v>69.037378954865787</v>
      </c>
      <c r="Q67">
        <v>1.9984728929384967</v>
      </c>
      <c r="R67">
        <v>4.0031684179801523</v>
      </c>
      <c r="S67">
        <v>2.9971816513761471</v>
      </c>
      <c r="T67">
        <v>0</v>
      </c>
      <c r="U67">
        <v>330.96221233880783</v>
      </c>
      <c r="V67">
        <v>3.149516192093233E-3</v>
      </c>
      <c r="W67">
        <v>5.002501023890785</v>
      </c>
      <c r="X67">
        <v>19.998916848490609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13.375449999999995</v>
      </c>
      <c r="AL67">
        <v>0.59020000000000017</v>
      </c>
      <c r="AM67">
        <v>0</v>
      </c>
      <c r="AN67">
        <v>0</v>
      </c>
      <c r="AO67">
        <v>0</v>
      </c>
      <c r="AP67">
        <v>0.2928366</v>
      </c>
      <c r="AQ67">
        <v>0</v>
      </c>
      <c r="AR67">
        <v>5.0474879999999986</v>
      </c>
      <c r="AS67">
        <v>3.0751271999999998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23.215161132879508</v>
      </c>
      <c r="BB67">
        <f t="shared" si="0"/>
        <v>573.57561594621461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76.891039402103061</v>
      </c>
      <c r="L68">
        <v>8.3237195533401529</v>
      </c>
      <c r="M68">
        <v>0</v>
      </c>
      <c r="N68">
        <v>29.999504492600419</v>
      </c>
      <c r="O68">
        <v>25.19192696061932</v>
      </c>
      <c r="P68">
        <v>69.037378954865787</v>
      </c>
      <c r="Q68">
        <v>1.9984728929384967</v>
      </c>
      <c r="R68">
        <v>4.0031684179801523</v>
      </c>
      <c r="S68">
        <v>2.9971816513761471</v>
      </c>
      <c r="T68">
        <v>0</v>
      </c>
      <c r="U68">
        <v>330.96221233880783</v>
      </c>
      <c r="V68">
        <v>5.2648007491416084</v>
      </c>
      <c r="W68">
        <v>11.789674285714288</v>
      </c>
      <c r="X68">
        <v>37.466762986669487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13.375449999999995</v>
      </c>
      <c r="AL68">
        <v>0.59020000000000017</v>
      </c>
      <c r="AM68">
        <v>0</v>
      </c>
      <c r="AN68">
        <v>0</v>
      </c>
      <c r="AO68">
        <v>0</v>
      </c>
      <c r="AP68">
        <v>0.2928366</v>
      </c>
      <c r="AQ68">
        <v>0</v>
      </c>
      <c r="AR68">
        <v>5.0474879999999986</v>
      </c>
      <c r="AS68">
        <v>3.0751271999999998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24.363340165070753</v>
      </c>
      <c r="BB68">
        <f t="shared" ref="BB68:BB99" si="1">SUM(B68:AZ68)-BA68</f>
        <v>601.94360432108601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76.891039402103061</v>
      </c>
      <c r="L69">
        <v>8.3238684751939189</v>
      </c>
      <c r="M69">
        <v>0</v>
      </c>
      <c r="N69">
        <v>29.999504492600419</v>
      </c>
      <c r="O69">
        <v>25.19192696061932</v>
      </c>
      <c r="P69">
        <v>69.037378954865787</v>
      </c>
      <c r="Q69">
        <v>1.9984728929384967</v>
      </c>
      <c r="R69">
        <v>4.0031684179801523</v>
      </c>
      <c r="S69">
        <v>2.9971816513761471</v>
      </c>
      <c r="T69">
        <v>0</v>
      </c>
      <c r="U69">
        <v>330.96221233880783</v>
      </c>
      <c r="V69">
        <v>5.2648007491416084</v>
      </c>
      <c r="W69">
        <v>11.789674285714288</v>
      </c>
      <c r="X69">
        <v>37.466762986669487</v>
      </c>
      <c r="Y69">
        <v>0</v>
      </c>
      <c r="Z69">
        <v>0</v>
      </c>
      <c r="AA69">
        <v>0</v>
      </c>
      <c r="AB69">
        <v>0</v>
      </c>
      <c r="AC69">
        <v>2.4581713599999997</v>
      </c>
      <c r="AD69">
        <v>0</v>
      </c>
      <c r="AE69">
        <v>0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13.375449999999995</v>
      </c>
      <c r="AL69">
        <v>2.6559000000000013</v>
      </c>
      <c r="AM69">
        <v>0</v>
      </c>
      <c r="AN69">
        <v>0</v>
      </c>
      <c r="AO69">
        <v>0</v>
      </c>
      <c r="AP69">
        <v>0.2928366</v>
      </c>
      <c r="AQ69">
        <v>0</v>
      </c>
      <c r="AR69">
        <v>5.0474879999999986</v>
      </c>
      <c r="AS69">
        <v>3.4168080000000001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24.783731843755653</v>
      </c>
      <c r="BB69">
        <f t="shared" si="1"/>
        <v>612.33020232425497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109.99929458965366</v>
      </c>
      <c r="L70">
        <v>8.3237573908864881</v>
      </c>
      <c r="M70">
        <v>0</v>
      </c>
      <c r="N70">
        <v>29.999504492600419</v>
      </c>
      <c r="O70">
        <v>25.19192696061932</v>
      </c>
      <c r="P70">
        <v>69.037378954865787</v>
      </c>
      <c r="Q70">
        <v>1.9984728929384967</v>
      </c>
      <c r="R70">
        <v>4.0031684179801523</v>
      </c>
      <c r="S70">
        <v>2.9971816513761471</v>
      </c>
      <c r="T70">
        <v>0</v>
      </c>
      <c r="U70">
        <v>330.96221233880783</v>
      </c>
      <c r="V70">
        <v>5.2648007491416084</v>
      </c>
      <c r="W70">
        <v>11.789674285714288</v>
      </c>
      <c r="X70">
        <v>37.466762986669487</v>
      </c>
      <c r="Y70">
        <v>0</v>
      </c>
      <c r="Z70">
        <v>1.6646652</v>
      </c>
      <c r="AA70">
        <v>0</v>
      </c>
      <c r="AB70">
        <v>0</v>
      </c>
      <c r="AC70">
        <v>2.4581713599999997</v>
      </c>
      <c r="AD70">
        <v>2.3205531439999998</v>
      </c>
      <c r="AE70">
        <v>3.5847019999999992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13.375449999999995</v>
      </c>
      <c r="AL70">
        <v>2.6559000000000013</v>
      </c>
      <c r="AM70">
        <v>0</v>
      </c>
      <c r="AN70">
        <v>0</v>
      </c>
      <c r="AO70">
        <v>0</v>
      </c>
      <c r="AP70">
        <v>0.2928366</v>
      </c>
      <c r="AQ70">
        <v>0</v>
      </c>
      <c r="AR70">
        <v>5.0474879999999986</v>
      </c>
      <c r="AS70">
        <v>3.4168080000000001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26.597224869296184</v>
      </c>
      <c r="BB70">
        <f t="shared" si="1"/>
        <v>657.1360623459575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109.99929458965366</v>
      </c>
      <c r="L71">
        <v>8.3237765591442692</v>
      </c>
      <c r="M71">
        <v>0</v>
      </c>
      <c r="N71">
        <v>29.999504492600419</v>
      </c>
      <c r="O71">
        <v>25.19192696061932</v>
      </c>
      <c r="P71">
        <v>69.037378954865787</v>
      </c>
      <c r="Q71">
        <v>1.9984728929384967</v>
      </c>
      <c r="R71">
        <v>4.0031684179801523</v>
      </c>
      <c r="S71">
        <v>2.9971816513761471</v>
      </c>
      <c r="T71">
        <v>0</v>
      </c>
      <c r="U71">
        <v>330.96221233880783</v>
      </c>
      <c r="V71">
        <v>5.2648007491416084</v>
      </c>
      <c r="W71">
        <v>11.789674285714288</v>
      </c>
      <c r="X71">
        <v>37.466762986669487</v>
      </c>
      <c r="Y71">
        <v>0</v>
      </c>
      <c r="Z71">
        <v>1.6646652</v>
      </c>
      <c r="AA71">
        <v>1.60528</v>
      </c>
      <c r="AB71">
        <v>3.3451901599999996</v>
      </c>
      <c r="AC71">
        <v>2.4581713599999997</v>
      </c>
      <c r="AD71">
        <v>2.3205531439999998</v>
      </c>
      <c r="AE71">
        <v>3.5847019999999992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13.375449999999995</v>
      </c>
      <c r="AL71">
        <v>2.6559000000000013</v>
      </c>
      <c r="AM71">
        <v>0</v>
      </c>
      <c r="AN71">
        <v>0</v>
      </c>
      <c r="AO71">
        <v>0</v>
      </c>
      <c r="AP71">
        <v>1.2689585999999997</v>
      </c>
      <c r="AQ71">
        <v>0</v>
      </c>
      <c r="AR71">
        <v>5.0474879999999986</v>
      </c>
      <c r="AS71">
        <v>3.4168080000000001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27.058886362941411</v>
      </c>
      <c r="BB71">
        <f t="shared" si="1"/>
        <v>668.54230078057003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109.99929458965366</v>
      </c>
      <c r="L72">
        <v>8.3237751925282648</v>
      </c>
      <c r="M72">
        <v>0</v>
      </c>
      <c r="N72">
        <v>29.999504492600419</v>
      </c>
      <c r="O72">
        <v>25.19192696061932</v>
      </c>
      <c r="P72">
        <v>69.037378954865787</v>
      </c>
      <c r="Q72">
        <v>1.9984728929384967</v>
      </c>
      <c r="R72">
        <v>4.0031684179801523</v>
      </c>
      <c r="S72">
        <v>2.9971816513761471</v>
      </c>
      <c r="T72">
        <v>0</v>
      </c>
      <c r="U72">
        <v>330.96221233880783</v>
      </c>
      <c r="V72">
        <v>5.2648007491416084</v>
      </c>
      <c r="W72">
        <v>11.789674285714288</v>
      </c>
      <c r="X72">
        <v>37.466762986669487</v>
      </c>
      <c r="Y72">
        <v>0</v>
      </c>
      <c r="Z72">
        <v>1.6646652</v>
      </c>
      <c r="AA72">
        <v>5.0164999999999997</v>
      </c>
      <c r="AB72">
        <v>3.3451901599999996</v>
      </c>
      <c r="AC72">
        <v>4.9163427199999994</v>
      </c>
      <c r="AD72">
        <v>4.6411062879999996</v>
      </c>
      <c r="AE72">
        <v>7.1694039999999992</v>
      </c>
      <c r="AF72">
        <v>0</v>
      </c>
      <c r="AG72">
        <v>0</v>
      </c>
      <c r="AH72">
        <v>23.7651544</v>
      </c>
      <c r="AI72">
        <v>0.64668399999999993</v>
      </c>
      <c r="AJ72">
        <v>0</v>
      </c>
      <c r="AK72">
        <v>13.375449999999995</v>
      </c>
      <c r="AL72">
        <v>5.9020000000000019</v>
      </c>
      <c r="AM72">
        <v>0</v>
      </c>
      <c r="AN72">
        <v>0</v>
      </c>
      <c r="AO72">
        <v>0</v>
      </c>
      <c r="AP72">
        <v>1.2689585999999997</v>
      </c>
      <c r="AQ72">
        <v>0</v>
      </c>
      <c r="AR72">
        <v>5.0474879999999986</v>
      </c>
      <c r="AS72">
        <v>3.4168080000000001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27.899465308571777</v>
      </c>
      <c r="BB72">
        <f t="shared" si="1"/>
        <v>689.31043957232373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165.03097997806074</v>
      </c>
      <c r="L73">
        <v>8.3237976984090594</v>
      </c>
      <c r="M73">
        <v>0</v>
      </c>
      <c r="N73">
        <v>29.999504492600419</v>
      </c>
      <c r="O73">
        <v>25.19192696061932</v>
      </c>
      <c r="P73">
        <v>69.037378954865787</v>
      </c>
      <c r="Q73">
        <v>1.9984728929384967</v>
      </c>
      <c r="R73">
        <v>4.0031684179801523</v>
      </c>
      <c r="S73">
        <v>2.9971816513761471</v>
      </c>
      <c r="T73">
        <v>0</v>
      </c>
      <c r="U73">
        <v>330.96221233880783</v>
      </c>
      <c r="V73">
        <v>5.2648007491416084</v>
      </c>
      <c r="W73">
        <v>11.789674285714288</v>
      </c>
      <c r="X73">
        <v>37.466762986669487</v>
      </c>
      <c r="Y73">
        <v>0</v>
      </c>
      <c r="Z73">
        <v>3.3293303999999999</v>
      </c>
      <c r="AA73">
        <v>10.70561232</v>
      </c>
      <c r="AB73">
        <v>6.69038032</v>
      </c>
      <c r="AC73">
        <v>4.9163427199999994</v>
      </c>
      <c r="AD73">
        <v>6.9616594319999976</v>
      </c>
      <c r="AE73">
        <v>12.556885224000002</v>
      </c>
      <c r="AF73">
        <v>0</v>
      </c>
      <c r="AG73">
        <v>0</v>
      </c>
      <c r="AH73">
        <v>29.706442999999989</v>
      </c>
      <c r="AI73">
        <v>4.2034459999999996</v>
      </c>
      <c r="AJ73">
        <v>0</v>
      </c>
      <c r="AK73">
        <v>13.375449999999995</v>
      </c>
      <c r="AL73">
        <v>13.574600000000002</v>
      </c>
      <c r="AM73">
        <v>0</v>
      </c>
      <c r="AN73">
        <v>0</v>
      </c>
      <c r="AO73">
        <v>0</v>
      </c>
      <c r="AP73">
        <v>1.2689585999999997</v>
      </c>
      <c r="AQ73">
        <v>0</v>
      </c>
      <c r="AR73">
        <v>3.925824</v>
      </c>
      <c r="AS73">
        <v>2.7334463999999996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31.353953779507957</v>
      </c>
      <c r="BB73">
        <f t="shared" si="1"/>
        <v>774.66028604367557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165.03078234761045</v>
      </c>
      <c r="L74">
        <v>66.195418303434167</v>
      </c>
      <c r="M74">
        <v>0</v>
      </c>
      <c r="N74">
        <v>29.999504492600419</v>
      </c>
      <c r="O74">
        <v>25.19192696061932</v>
      </c>
      <c r="P74">
        <v>69.037378954865787</v>
      </c>
      <c r="Q74">
        <v>5.5382824427480912</v>
      </c>
      <c r="R74">
        <v>10.766565276073619</v>
      </c>
      <c r="S74">
        <v>6.7015869085173501</v>
      </c>
      <c r="T74">
        <v>0</v>
      </c>
      <c r="U74">
        <v>330.96221233880783</v>
      </c>
      <c r="V74">
        <v>5.2648007491416084</v>
      </c>
      <c r="W74">
        <v>11.789674285714288</v>
      </c>
      <c r="X74">
        <v>37.466762986669487</v>
      </c>
      <c r="Y74">
        <v>0</v>
      </c>
      <c r="Z74">
        <v>3.3293303999999999</v>
      </c>
      <c r="AA74">
        <v>10.70561232</v>
      </c>
      <c r="AB74">
        <v>6.69038032</v>
      </c>
      <c r="AC74">
        <v>4.9163427199999994</v>
      </c>
      <c r="AD74">
        <v>6.9616594319999976</v>
      </c>
      <c r="AE74">
        <v>12.556885224000002</v>
      </c>
      <c r="AF74">
        <v>0</v>
      </c>
      <c r="AG74">
        <v>0</v>
      </c>
      <c r="AH74">
        <v>29.706442999999989</v>
      </c>
      <c r="AI74">
        <v>4.2034459999999996</v>
      </c>
      <c r="AJ74">
        <v>0</v>
      </c>
      <c r="AK74">
        <v>13.375449999999995</v>
      </c>
      <c r="AL74">
        <v>13.574600000000002</v>
      </c>
      <c r="AM74">
        <v>0</v>
      </c>
      <c r="AN74">
        <v>0</v>
      </c>
      <c r="AO74">
        <v>0</v>
      </c>
      <c r="AP74">
        <v>0.2928366</v>
      </c>
      <c r="AQ74">
        <v>0</v>
      </c>
      <c r="AR74">
        <v>3.925824</v>
      </c>
      <c r="AS74">
        <v>2.7334463999999996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34.112076803059253</v>
      </c>
      <c r="BB74">
        <f t="shared" si="1"/>
        <v>842.80507565974335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165.03169313874938</v>
      </c>
      <c r="L75">
        <v>66.195418303434167</v>
      </c>
      <c r="M75">
        <v>0</v>
      </c>
      <c r="N75">
        <v>29.999504492600419</v>
      </c>
      <c r="O75">
        <v>25.19192696061932</v>
      </c>
      <c r="P75">
        <v>69.037378954865787</v>
      </c>
      <c r="Q75">
        <v>5.5382824427480912</v>
      </c>
      <c r="R75">
        <v>10.766565276073619</v>
      </c>
      <c r="S75">
        <v>6.7015869085173501</v>
      </c>
      <c r="T75">
        <v>0</v>
      </c>
      <c r="U75">
        <v>330.96221233880783</v>
      </c>
      <c r="V75">
        <v>5.2648007491416084</v>
      </c>
      <c r="W75">
        <v>11.789674285714288</v>
      </c>
      <c r="X75">
        <v>37.466762986669487</v>
      </c>
      <c r="Y75">
        <v>0</v>
      </c>
      <c r="Z75">
        <v>3.3293303999999999</v>
      </c>
      <c r="AA75">
        <v>10.70561232</v>
      </c>
      <c r="AB75">
        <v>6.69038032</v>
      </c>
      <c r="AC75">
        <v>4.9163427199999994</v>
      </c>
      <c r="AD75">
        <v>6.9616594319999976</v>
      </c>
      <c r="AE75">
        <v>12.556885224000002</v>
      </c>
      <c r="AF75">
        <v>0</v>
      </c>
      <c r="AG75">
        <v>0</v>
      </c>
      <c r="AH75">
        <v>29.706442999999989</v>
      </c>
      <c r="AI75">
        <v>4.2034459999999996</v>
      </c>
      <c r="AJ75">
        <v>0</v>
      </c>
      <c r="AK75">
        <v>13.375449999999995</v>
      </c>
      <c r="AL75">
        <v>13.574600000000002</v>
      </c>
      <c r="AM75">
        <v>0</v>
      </c>
      <c r="AN75">
        <v>0</v>
      </c>
      <c r="AO75">
        <v>0</v>
      </c>
      <c r="AP75">
        <v>0.2928366</v>
      </c>
      <c r="AQ75">
        <v>0</v>
      </c>
      <c r="AR75">
        <v>3.3649919999999995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34.09029591955828</v>
      </c>
      <c r="BB75">
        <f t="shared" si="1"/>
        <v>842.26693533438333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165.03158651855554</v>
      </c>
      <c r="L76">
        <v>66.195418303434167</v>
      </c>
      <c r="M76">
        <v>0</v>
      </c>
      <c r="N76">
        <v>29.999504492600419</v>
      </c>
      <c r="O76">
        <v>25.19192696061932</v>
      </c>
      <c r="P76">
        <v>69.037378954865787</v>
      </c>
      <c r="Q76">
        <v>5.5382824427480912</v>
      </c>
      <c r="R76">
        <v>10.766565276073619</v>
      </c>
      <c r="S76">
        <v>6.7015869085173501</v>
      </c>
      <c r="T76">
        <v>0</v>
      </c>
      <c r="U76">
        <v>330.96221233880783</v>
      </c>
      <c r="V76">
        <v>5.2648007491416084</v>
      </c>
      <c r="W76">
        <v>11.789674285714288</v>
      </c>
      <c r="X76">
        <v>37.466762986669487</v>
      </c>
      <c r="Y76">
        <v>0</v>
      </c>
      <c r="Z76">
        <v>3.3293303999999999</v>
      </c>
      <c r="AA76">
        <v>10.70561232</v>
      </c>
      <c r="AB76">
        <v>6.69038032</v>
      </c>
      <c r="AC76">
        <v>4.9163427199999994</v>
      </c>
      <c r="AD76">
        <v>6.9616594319999976</v>
      </c>
      <c r="AE76">
        <v>7.1694039999999992</v>
      </c>
      <c r="AF76">
        <v>0</v>
      </c>
      <c r="AG76">
        <v>0</v>
      </c>
      <c r="AH76">
        <v>29.706442999999989</v>
      </c>
      <c r="AI76">
        <v>4.2034459999999996</v>
      </c>
      <c r="AJ76">
        <v>0</v>
      </c>
      <c r="AK76">
        <v>13.375449999999995</v>
      </c>
      <c r="AL76">
        <v>13.574600000000002</v>
      </c>
      <c r="AM76">
        <v>0</v>
      </c>
      <c r="AN76">
        <v>0</v>
      </c>
      <c r="AO76">
        <v>0</v>
      </c>
      <c r="AP76">
        <v>0.2928366</v>
      </c>
      <c r="AQ76">
        <v>0</v>
      </c>
      <c r="AR76">
        <v>3.3649919999999995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33.880718655901752</v>
      </c>
      <c r="BB76">
        <f t="shared" si="1"/>
        <v>837.08892475384584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165.03070802408868</v>
      </c>
      <c r="L77">
        <v>66.195418303434167</v>
      </c>
      <c r="M77">
        <v>0</v>
      </c>
      <c r="N77">
        <v>29.999504492600419</v>
      </c>
      <c r="O77">
        <v>25.19192696061932</v>
      </c>
      <c r="P77">
        <v>69.037378954865787</v>
      </c>
      <c r="Q77">
        <v>5.5382824427480912</v>
      </c>
      <c r="R77">
        <v>10.766565276073619</v>
      </c>
      <c r="S77">
        <v>6.7015869085173501</v>
      </c>
      <c r="T77">
        <v>0</v>
      </c>
      <c r="U77">
        <v>330.96221233880783</v>
      </c>
      <c r="V77">
        <v>5.2648007491416084</v>
      </c>
      <c r="W77">
        <v>11.789674285714288</v>
      </c>
      <c r="X77">
        <v>37.466762986669487</v>
      </c>
      <c r="Y77">
        <v>0</v>
      </c>
      <c r="Z77">
        <v>3.3293303999999999</v>
      </c>
      <c r="AA77">
        <v>10.70561232</v>
      </c>
      <c r="AB77">
        <v>6.69038032</v>
      </c>
      <c r="AC77">
        <v>4.9163427199999994</v>
      </c>
      <c r="AD77">
        <v>6.9616594319999976</v>
      </c>
      <c r="AE77">
        <v>7.1694039999999992</v>
      </c>
      <c r="AF77">
        <v>0</v>
      </c>
      <c r="AG77">
        <v>0</v>
      </c>
      <c r="AH77">
        <v>29.706442999999989</v>
      </c>
      <c r="AI77">
        <v>4.2034459999999996</v>
      </c>
      <c r="AJ77">
        <v>0</v>
      </c>
      <c r="AK77">
        <v>13.375449999999995</v>
      </c>
      <c r="AL77">
        <v>13.574600000000002</v>
      </c>
      <c r="AM77">
        <v>0</v>
      </c>
      <c r="AN77">
        <v>0</v>
      </c>
      <c r="AO77">
        <v>0</v>
      </c>
      <c r="AP77">
        <v>0.2928366</v>
      </c>
      <c r="AQ77">
        <v>0</v>
      </c>
      <c r="AR77">
        <v>3.3649919999999995</v>
      </c>
      <c r="AS77">
        <v>2.5626059999999997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33.874038661704901</v>
      </c>
      <c r="BB77">
        <f t="shared" si="1"/>
        <v>836.92388585357571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165.03153533951564</v>
      </c>
      <c r="L78">
        <v>66.195418303434167</v>
      </c>
      <c r="M78">
        <v>0</v>
      </c>
      <c r="N78">
        <v>29.999504492600419</v>
      </c>
      <c r="O78">
        <v>25.19192696061932</v>
      </c>
      <c r="P78">
        <v>69.037378954865787</v>
      </c>
      <c r="Q78">
        <v>5.5382824427480912</v>
      </c>
      <c r="R78">
        <v>10.766565276073619</v>
      </c>
      <c r="S78">
        <v>6.7015869085173501</v>
      </c>
      <c r="T78">
        <v>0</v>
      </c>
      <c r="U78">
        <v>330.96221233880783</v>
      </c>
      <c r="V78">
        <v>5.2648007491416084</v>
      </c>
      <c r="W78">
        <v>11.789674285714288</v>
      </c>
      <c r="X78">
        <v>37.466762986669487</v>
      </c>
      <c r="Y78">
        <v>0</v>
      </c>
      <c r="Z78">
        <v>3.3293303999999999</v>
      </c>
      <c r="AA78">
        <v>10.70561232</v>
      </c>
      <c r="AB78">
        <v>6.69038032</v>
      </c>
      <c r="AC78">
        <v>4.9163427199999994</v>
      </c>
      <c r="AD78">
        <v>6.9616594319999976</v>
      </c>
      <c r="AE78">
        <v>3.5847019999999992</v>
      </c>
      <c r="AF78">
        <v>0</v>
      </c>
      <c r="AG78">
        <v>0</v>
      </c>
      <c r="AH78">
        <v>29.706442999999989</v>
      </c>
      <c r="AI78">
        <v>4.2034459999999996</v>
      </c>
      <c r="AJ78">
        <v>0</v>
      </c>
      <c r="AK78">
        <v>13.375449999999995</v>
      </c>
      <c r="AL78">
        <v>13.574600000000002</v>
      </c>
      <c r="AM78">
        <v>0</v>
      </c>
      <c r="AN78">
        <v>0</v>
      </c>
      <c r="AO78">
        <v>0</v>
      </c>
      <c r="AP78">
        <v>0.2928366</v>
      </c>
      <c r="AQ78">
        <v>0</v>
      </c>
      <c r="AR78">
        <v>3.3649919999999995</v>
      </c>
      <c r="AS78">
        <v>2.5626059999999997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33.734626278014176</v>
      </c>
      <c r="BB78">
        <f t="shared" si="1"/>
        <v>833.47942355269345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165.0313055757955</v>
      </c>
      <c r="L79">
        <v>66.195418303434167</v>
      </c>
      <c r="M79">
        <v>0</v>
      </c>
      <c r="N79">
        <v>29.999504492600419</v>
      </c>
      <c r="O79">
        <v>25.19192696061932</v>
      </c>
      <c r="P79">
        <v>69.037378954865787</v>
      </c>
      <c r="Q79">
        <v>5.5382824427480912</v>
      </c>
      <c r="R79">
        <v>10.766565276073619</v>
      </c>
      <c r="S79">
        <v>6.7015869085173501</v>
      </c>
      <c r="T79">
        <v>0</v>
      </c>
      <c r="U79">
        <v>330.96221233880783</v>
      </c>
      <c r="V79">
        <v>5.2648007491416084</v>
      </c>
      <c r="W79">
        <v>11.789674285714288</v>
      </c>
      <c r="X79">
        <v>37.466762986669487</v>
      </c>
      <c r="Y79">
        <v>0</v>
      </c>
      <c r="Z79">
        <v>3.3293303999999999</v>
      </c>
      <c r="AA79">
        <v>5.0164999999999997</v>
      </c>
      <c r="AB79">
        <v>3.3451901599999996</v>
      </c>
      <c r="AC79">
        <v>4.9163427199999994</v>
      </c>
      <c r="AD79">
        <v>4.6411062879999996</v>
      </c>
      <c r="AE79">
        <v>3.5847019999999992</v>
      </c>
      <c r="AF79">
        <v>0</v>
      </c>
      <c r="AG79">
        <v>0</v>
      </c>
      <c r="AH79">
        <v>23.7651544</v>
      </c>
      <c r="AI79">
        <v>0.64668399999999993</v>
      </c>
      <c r="AJ79">
        <v>0</v>
      </c>
      <c r="AK79">
        <v>13.375449999999995</v>
      </c>
      <c r="AL79">
        <v>5.9020000000000019</v>
      </c>
      <c r="AM79">
        <v>0</v>
      </c>
      <c r="AN79">
        <v>0</v>
      </c>
      <c r="AO79">
        <v>0</v>
      </c>
      <c r="AP79">
        <v>0.2928366</v>
      </c>
      <c r="AQ79">
        <v>0</v>
      </c>
      <c r="AR79">
        <v>4.2062399999999993</v>
      </c>
      <c r="AS79">
        <v>2.5626059999999997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32.657700046551888</v>
      </c>
      <c r="BB79">
        <f t="shared" si="1"/>
        <v>806.8718617964355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165.03070802408868</v>
      </c>
      <c r="L80">
        <v>66.195418303434167</v>
      </c>
      <c r="M80">
        <v>0</v>
      </c>
      <c r="N80">
        <v>29.999504492600419</v>
      </c>
      <c r="O80">
        <v>25.19192696061932</v>
      </c>
      <c r="P80">
        <v>69.037378954865787</v>
      </c>
      <c r="Q80">
        <v>5.5382824427480912</v>
      </c>
      <c r="R80">
        <v>10.766565276073619</v>
      </c>
      <c r="S80">
        <v>6.7015869085173501</v>
      </c>
      <c r="T80">
        <v>0</v>
      </c>
      <c r="U80">
        <v>330.96221233880783</v>
      </c>
      <c r="V80">
        <v>5.2648007491416084</v>
      </c>
      <c r="W80">
        <v>11.789674285714288</v>
      </c>
      <c r="X80">
        <v>37.466762986669487</v>
      </c>
      <c r="Y80">
        <v>0</v>
      </c>
      <c r="Z80">
        <v>1.6646652</v>
      </c>
      <c r="AA80">
        <v>1.60528</v>
      </c>
      <c r="AB80">
        <v>3.3451901599999996</v>
      </c>
      <c r="AC80">
        <v>4.9163427199999994</v>
      </c>
      <c r="AD80">
        <v>2.3151846000000003</v>
      </c>
      <c r="AE80">
        <v>0.9776459999999999</v>
      </c>
      <c r="AF80">
        <v>0</v>
      </c>
      <c r="AG80">
        <v>0</v>
      </c>
      <c r="AH80">
        <v>17.8238658</v>
      </c>
      <c r="AI80">
        <v>0</v>
      </c>
      <c r="AJ80">
        <v>0</v>
      </c>
      <c r="AK80">
        <v>13.375449999999995</v>
      </c>
      <c r="AL80">
        <v>2.6559000000000013</v>
      </c>
      <c r="AM80">
        <v>0</v>
      </c>
      <c r="AN80">
        <v>0</v>
      </c>
      <c r="AO80">
        <v>0</v>
      </c>
      <c r="AP80">
        <v>0.2928366</v>
      </c>
      <c r="AQ80">
        <v>0</v>
      </c>
      <c r="AR80">
        <v>4.2062399999999993</v>
      </c>
      <c r="AS80">
        <v>2.5626059999999997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31.885786350121442</v>
      </c>
      <c r="BB80">
        <f t="shared" si="1"/>
        <v>787.80024245315906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165.03070802408868</v>
      </c>
      <c r="L81">
        <v>66.195418303434167</v>
      </c>
      <c r="M81">
        <v>0</v>
      </c>
      <c r="N81">
        <v>29.999504492600419</v>
      </c>
      <c r="O81">
        <v>25.19192696061932</v>
      </c>
      <c r="P81">
        <v>69.037378954865787</v>
      </c>
      <c r="Q81">
        <v>5.5382824427480912</v>
      </c>
      <c r="R81">
        <v>10.766565276073619</v>
      </c>
      <c r="S81">
        <v>6.7015869085173501</v>
      </c>
      <c r="T81">
        <v>0</v>
      </c>
      <c r="U81">
        <v>330.96221233880783</v>
      </c>
      <c r="V81">
        <v>5.2648007491416084</v>
      </c>
      <c r="W81">
        <v>11.789674285714288</v>
      </c>
      <c r="X81">
        <v>37.466762986669487</v>
      </c>
      <c r="Y81">
        <v>0</v>
      </c>
      <c r="Z81">
        <v>1.6646652</v>
      </c>
      <c r="AA81">
        <v>0</v>
      </c>
      <c r="AB81">
        <v>3.3451901599999996</v>
      </c>
      <c r="AC81">
        <v>2.4581713599999997</v>
      </c>
      <c r="AD81">
        <v>0</v>
      </c>
      <c r="AE81">
        <v>0.9776459999999999</v>
      </c>
      <c r="AF81">
        <v>0</v>
      </c>
      <c r="AG81">
        <v>0</v>
      </c>
      <c r="AH81">
        <v>11.8825772</v>
      </c>
      <c r="AI81">
        <v>0</v>
      </c>
      <c r="AJ81">
        <v>0</v>
      </c>
      <c r="AK81">
        <v>13.375449999999995</v>
      </c>
      <c r="AL81">
        <v>2.6559000000000013</v>
      </c>
      <c r="AM81">
        <v>0</v>
      </c>
      <c r="AN81">
        <v>0</v>
      </c>
      <c r="AO81">
        <v>0</v>
      </c>
      <c r="AP81">
        <v>0.2928366</v>
      </c>
      <c r="AQ81">
        <v>0</v>
      </c>
      <c r="AR81">
        <v>4.2062399999999993</v>
      </c>
      <c r="AS81">
        <v>3.0751271999999998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31.426478404121436</v>
      </c>
      <c r="BB81">
        <f t="shared" si="1"/>
        <v>776.45214703915917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165.03148550645321</v>
      </c>
      <c r="L82">
        <v>66.195418303434167</v>
      </c>
      <c r="M82">
        <v>0</v>
      </c>
      <c r="N82">
        <v>29.999504492600419</v>
      </c>
      <c r="O82">
        <v>25.19192696061932</v>
      </c>
      <c r="P82">
        <v>69.037378954865787</v>
      </c>
      <c r="Q82">
        <v>5.5382824427480912</v>
      </c>
      <c r="R82">
        <v>10.766565276073619</v>
      </c>
      <c r="S82">
        <v>6.7015869085173501</v>
      </c>
      <c r="T82">
        <v>0</v>
      </c>
      <c r="U82">
        <v>330.96221233880783</v>
      </c>
      <c r="V82">
        <v>5.2648007491416084</v>
      </c>
      <c r="W82">
        <v>11.789674285714288</v>
      </c>
      <c r="X82">
        <v>37.466762986669487</v>
      </c>
      <c r="Y82">
        <v>0</v>
      </c>
      <c r="Z82">
        <v>1.6646652</v>
      </c>
      <c r="AA82">
        <v>0</v>
      </c>
      <c r="AB82">
        <v>3.3451901599999996</v>
      </c>
      <c r="AC82">
        <v>2.4581713599999997</v>
      </c>
      <c r="AD82">
        <v>0</v>
      </c>
      <c r="AE82">
        <v>0.9776459999999999</v>
      </c>
      <c r="AF82">
        <v>0</v>
      </c>
      <c r="AG82">
        <v>0</v>
      </c>
      <c r="AH82">
        <v>5.9412886</v>
      </c>
      <c r="AI82">
        <v>0</v>
      </c>
      <c r="AJ82">
        <v>0</v>
      </c>
      <c r="AK82">
        <v>13.375449999999995</v>
      </c>
      <c r="AL82">
        <v>2.6559000000000013</v>
      </c>
      <c r="AM82">
        <v>0</v>
      </c>
      <c r="AN82">
        <v>0</v>
      </c>
      <c r="AO82">
        <v>0</v>
      </c>
      <c r="AP82">
        <v>0.2928366</v>
      </c>
      <c r="AQ82">
        <v>0</v>
      </c>
      <c r="AR82">
        <v>4.2062399999999993</v>
      </c>
      <c r="AS82">
        <v>3.0751271999999998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31.195392686928589</v>
      </c>
      <c r="BB82">
        <f t="shared" si="1"/>
        <v>770.7427216387166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165.0313055757955</v>
      </c>
      <c r="L83">
        <v>41.618589105956318</v>
      </c>
      <c r="M83">
        <v>0</v>
      </c>
      <c r="N83">
        <v>29.999504492600419</v>
      </c>
      <c r="O83">
        <v>25.19192696061932</v>
      </c>
      <c r="P83">
        <v>69.037378954865787</v>
      </c>
      <c r="Q83">
        <v>1.9984728929384967</v>
      </c>
      <c r="R83">
        <v>4.0031684179801523</v>
      </c>
      <c r="S83">
        <v>2.9971816513761471</v>
      </c>
      <c r="T83">
        <v>0</v>
      </c>
      <c r="U83">
        <v>330.96221233880783</v>
      </c>
      <c r="V83">
        <v>5.2648007491416084</v>
      </c>
      <c r="W83">
        <v>11.789674285714288</v>
      </c>
      <c r="X83">
        <v>37.466762986669487</v>
      </c>
      <c r="Y83">
        <v>0</v>
      </c>
      <c r="Z83">
        <v>1.6646652</v>
      </c>
      <c r="AA83">
        <v>0</v>
      </c>
      <c r="AB83">
        <v>3.3451901599999996</v>
      </c>
      <c r="AC83">
        <v>2.4581713599999997</v>
      </c>
      <c r="AD83">
        <v>0</v>
      </c>
      <c r="AE83">
        <v>0.9776459999999999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13.375449999999995</v>
      </c>
      <c r="AL83">
        <v>2.6559000000000013</v>
      </c>
      <c r="AM83">
        <v>0</v>
      </c>
      <c r="AN83">
        <v>0</v>
      </c>
      <c r="AO83">
        <v>0</v>
      </c>
      <c r="AP83">
        <v>0.2928366</v>
      </c>
      <c r="AQ83">
        <v>0</v>
      </c>
      <c r="AR83">
        <v>4.2062399999999993</v>
      </c>
      <c r="AS83">
        <v>3.0751271999999998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29.463334747676793</v>
      </c>
      <c r="BB83">
        <f t="shared" si="1"/>
        <v>727.94887018478857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165.03181179013106</v>
      </c>
      <c r="L84">
        <v>8.3237976984090594</v>
      </c>
      <c r="M84">
        <v>0</v>
      </c>
      <c r="N84">
        <v>29.999504492600419</v>
      </c>
      <c r="O84">
        <v>25.19192696061932</v>
      </c>
      <c r="P84">
        <v>69.037378954865787</v>
      </c>
      <c r="Q84">
        <v>1.9984728929384967</v>
      </c>
      <c r="R84">
        <v>4.0031684179801523</v>
      </c>
      <c r="S84">
        <v>2.9971816513761471</v>
      </c>
      <c r="T84">
        <v>0</v>
      </c>
      <c r="U84">
        <v>330.96221233880783</v>
      </c>
      <c r="V84">
        <v>5.2648007491416084</v>
      </c>
      <c r="W84">
        <v>11.789674285714288</v>
      </c>
      <c r="X84">
        <v>37.466762986669487</v>
      </c>
      <c r="Y84">
        <v>0</v>
      </c>
      <c r="Z84">
        <v>1.6646652</v>
      </c>
      <c r="AA84">
        <v>0</v>
      </c>
      <c r="AB84">
        <v>3.3451901599999996</v>
      </c>
      <c r="AC84">
        <v>2.4581713599999997</v>
      </c>
      <c r="AD84">
        <v>0</v>
      </c>
      <c r="AE84">
        <v>0.9776459999999999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13.375449999999995</v>
      </c>
      <c r="AL84">
        <v>2.6559000000000013</v>
      </c>
      <c r="AM84">
        <v>0</v>
      </c>
      <c r="AN84">
        <v>0</v>
      </c>
      <c r="AO84">
        <v>0</v>
      </c>
      <c r="AP84">
        <v>0.2928366</v>
      </c>
      <c r="AQ84">
        <v>0</v>
      </c>
      <c r="AR84">
        <v>4.2062399999999993</v>
      </c>
      <c r="AS84">
        <v>3.0751271999999998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28.168187325077437</v>
      </c>
      <c r="BB84">
        <f t="shared" si="1"/>
        <v>695.9497324141762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158.61014940127546</v>
      </c>
      <c r="L85">
        <v>8.3237976984090594</v>
      </c>
      <c r="M85">
        <v>0</v>
      </c>
      <c r="N85">
        <v>29.999504492600419</v>
      </c>
      <c r="O85">
        <v>25.19192696061932</v>
      </c>
      <c r="P85">
        <v>69.037378954865787</v>
      </c>
      <c r="Q85">
        <v>1.9984728929384967</v>
      </c>
      <c r="R85">
        <v>4.0031684179801523</v>
      </c>
      <c r="S85">
        <v>2.9971816513761471</v>
      </c>
      <c r="T85">
        <v>0</v>
      </c>
      <c r="U85">
        <v>330.96221233880783</v>
      </c>
      <c r="V85">
        <v>5.2648007491416084</v>
      </c>
      <c r="W85">
        <v>11.789674285714288</v>
      </c>
      <c r="X85">
        <v>37.466762986669487</v>
      </c>
      <c r="Y85">
        <v>0</v>
      </c>
      <c r="Z85">
        <v>1.6205199999999997</v>
      </c>
      <c r="AA85">
        <v>0</v>
      </c>
      <c r="AB85">
        <v>3.3451901599999996</v>
      </c>
      <c r="AC85">
        <v>1.8112841599999998</v>
      </c>
      <c r="AD85">
        <v>0</v>
      </c>
      <c r="AE85">
        <v>0.9776459999999999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6.4459999999999988</v>
      </c>
      <c r="AL85">
        <v>2.6559000000000013</v>
      </c>
      <c r="AM85">
        <v>0</v>
      </c>
      <c r="AN85">
        <v>0</v>
      </c>
      <c r="AO85">
        <v>0</v>
      </c>
      <c r="AP85">
        <v>0.2928366</v>
      </c>
      <c r="AQ85">
        <v>0</v>
      </c>
      <c r="AR85">
        <v>5.0474879999999986</v>
      </c>
      <c r="AS85">
        <v>3.0751271999999998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27.654672397518475</v>
      </c>
      <c r="BB85">
        <f t="shared" si="1"/>
        <v>683.26235055287975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158.60927899300179</v>
      </c>
      <c r="L86">
        <v>8.3237976984090594</v>
      </c>
      <c r="M86">
        <v>0</v>
      </c>
      <c r="N86">
        <v>29.999504492600419</v>
      </c>
      <c r="O86">
        <v>25.19192696061932</v>
      </c>
      <c r="P86">
        <v>69.037378954865787</v>
      </c>
      <c r="Q86">
        <v>1.9984728929384967</v>
      </c>
      <c r="R86">
        <v>4.0031684179801523</v>
      </c>
      <c r="S86">
        <v>2.9971816513761471</v>
      </c>
      <c r="T86">
        <v>0</v>
      </c>
      <c r="U86">
        <v>330.96221233880783</v>
      </c>
      <c r="V86">
        <v>5.2648007491416084</v>
      </c>
      <c r="W86">
        <v>11.789674285714288</v>
      </c>
      <c r="X86">
        <v>37.466762986669487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6.4459999999999988</v>
      </c>
      <c r="AL86">
        <v>2.6559000000000013</v>
      </c>
      <c r="AM86">
        <v>0</v>
      </c>
      <c r="AN86">
        <v>0</v>
      </c>
      <c r="AO86">
        <v>0</v>
      </c>
      <c r="AP86">
        <v>0.2928366</v>
      </c>
      <c r="AQ86">
        <v>0</v>
      </c>
      <c r="AR86">
        <v>5.0474879999999986</v>
      </c>
      <c r="AS86">
        <v>3.0751271999999998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27.391013301171199</v>
      </c>
      <c r="BB86">
        <f t="shared" si="1"/>
        <v>676.74814492095334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165.02886797596508</v>
      </c>
      <c r="L87">
        <v>20.809786664273918</v>
      </c>
      <c r="M87">
        <v>0</v>
      </c>
      <c r="N87">
        <v>29.999504492600419</v>
      </c>
      <c r="O87">
        <v>25.19192696061932</v>
      </c>
      <c r="P87">
        <v>69.037378954865787</v>
      </c>
      <c r="Q87">
        <v>1.9981973045822099</v>
      </c>
      <c r="R87">
        <v>3.9950307267709291</v>
      </c>
      <c r="S87">
        <v>2.9971925820256771</v>
      </c>
      <c r="T87">
        <v>0</v>
      </c>
      <c r="U87">
        <v>330.96221233880783</v>
      </c>
      <c r="V87">
        <v>5.2648007491416084</v>
      </c>
      <c r="W87">
        <v>11.789674285714288</v>
      </c>
      <c r="X87">
        <v>37.466762986669487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6.4459999999999988</v>
      </c>
      <c r="AL87">
        <v>2.6559000000000013</v>
      </c>
      <c r="AM87">
        <v>0</v>
      </c>
      <c r="AN87">
        <v>0</v>
      </c>
      <c r="AO87">
        <v>0</v>
      </c>
      <c r="AP87">
        <v>0.2928366</v>
      </c>
      <c r="AQ87">
        <v>0</v>
      </c>
      <c r="AR87">
        <v>5.0474879999999986</v>
      </c>
      <c r="AS87">
        <v>3.7584888000000003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28.152695588854797</v>
      </c>
      <c r="BB87">
        <f t="shared" si="1"/>
        <v>695.56699983318185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165.03070802408868</v>
      </c>
      <c r="L88">
        <v>8.3240802199626867</v>
      </c>
      <c r="M88">
        <v>0</v>
      </c>
      <c r="N88">
        <v>29.999504492600419</v>
      </c>
      <c r="O88">
        <v>25.19192696061932</v>
      </c>
      <c r="P88">
        <v>69.037378954865787</v>
      </c>
      <c r="Q88">
        <v>1.9984728929384967</v>
      </c>
      <c r="R88">
        <v>4.0031684179801523</v>
      </c>
      <c r="S88">
        <v>2.9971816513761471</v>
      </c>
      <c r="T88">
        <v>0</v>
      </c>
      <c r="U88">
        <v>330.96221233880783</v>
      </c>
      <c r="V88">
        <v>5.2648007491416084</v>
      </c>
      <c r="W88">
        <v>11.789674285714288</v>
      </c>
      <c r="X88">
        <v>37.466762986669487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6.4459999999999988</v>
      </c>
      <c r="AL88">
        <v>2.6559000000000013</v>
      </c>
      <c r="AM88">
        <v>0</v>
      </c>
      <c r="AN88">
        <v>0</v>
      </c>
      <c r="AO88">
        <v>0</v>
      </c>
      <c r="AP88">
        <v>0.2928366</v>
      </c>
      <c r="AQ88">
        <v>0</v>
      </c>
      <c r="AR88">
        <v>5.0474879999999986</v>
      </c>
      <c r="AS88">
        <v>3.7584888000000003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27.667400193469859</v>
      </c>
      <c r="BB88">
        <f t="shared" si="1"/>
        <v>683.57683118129512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126.00134524134609</v>
      </c>
      <c r="L89">
        <v>8.3240802199626867</v>
      </c>
      <c r="M89">
        <v>0</v>
      </c>
      <c r="N89">
        <v>29.999504492600419</v>
      </c>
      <c r="O89">
        <v>25.19192696061932</v>
      </c>
      <c r="P89">
        <v>69.037378954865787</v>
      </c>
      <c r="Q89">
        <v>1.9984728929384967</v>
      </c>
      <c r="R89">
        <v>4.0031684179801523</v>
      </c>
      <c r="S89">
        <v>2.9971816513761471</v>
      </c>
      <c r="T89">
        <v>0</v>
      </c>
      <c r="U89">
        <v>330.96221233880783</v>
      </c>
      <c r="V89">
        <v>5.2648007491416084</v>
      </c>
      <c r="W89">
        <v>11.789674285714288</v>
      </c>
      <c r="X89">
        <v>37.466762986669487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6.4459999999999988</v>
      </c>
      <c r="AL89">
        <v>2.6559000000000013</v>
      </c>
      <c r="AM89">
        <v>0</v>
      </c>
      <c r="AN89">
        <v>0</v>
      </c>
      <c r="AO89">
        <v>0</v>
      </c>
      <c r="AP89">
        <v>0.2928366</v>
      </c>
      <c r="AQ89">
        <v>0</v>
      </c>
      <c r="AR89">
        <v>3.3649919999999995</v>
      </c>
      <c r="AS89">
        <v>3.7584888000000003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26.083708966588564</v>
      </c>
      <c r="BB89">
        <f t="shared" si="1"/>
        <v>644.44866362543371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111.86194843049326</v>
      </c>
      <c r="L90">
        <v>8.3240802199626867</v>
      </c>
      <c r="M90">
        <v>0</v>
      </c>
      <c r="N90">
        <v>29.999504492600419</v>
      </c>
      <c r="O90">
        <v>25.19192696061932</v>
      </c>
      <c r="P90">
        <v>69.037378954865787</v>
      </c>
      <c r="Q90">
        <v>1.9984728929384967</v>
      </c>
      <c r="R90">
        <v>4.0031684179801523</v>
      </c>
      <c r="S90">
        <v>2.9971816513761471</v>
      </c>
      <c r="T90">
        <v>0</v>
      </c>
      <c r="U90">
        <v>330.96221233880783</v>
      </c>
      <c r="V90">
        <v>5.2648007491416084</v>
      </c>
      <c r="W90">
        <v>11.789674285714288</v>
      </c>
      <c r="X90">
        <v>37.466762986669487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6.4459999999999988</v>
      </c>
      <c r="AL90">
        <v>2.6559000000000013</v>
      </c>
      <c r="AM90">
        <v>0</v>
      </c>
      <c r="AN90">
        <v>0</v>
      </c>
      <c r="AO90">
        <v>0</v>
      </c>
      <c r="AP90">
        <v>0.2928366</v>
      </c>
      <c r="AQ90">
        <v>0</v>
      </c>
      <c r="AR90">
        <v>3.3649919999999995</v>
      </c>
      <c r="AS90">
        <v>3.7584888000000003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25.53368633727553</v>
      </c>
      <c r="BB90">
        <f t="shared" si="1"/>
        <v>630.859289443894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105.00439532820816</v>
      </c>
      <c r="L91">
        <v>8.3240802199626867</v>
      </c>
      <c r="M91">
        <v>0</v>
      </c>
      <c r="N91">
        <v>29.999504492600419</v>
      </c>
      <c r="O91">
        <v>25.19192696061932</v>
      </c>
      <c r="P91">
        <v>69.037378954865787</v>
      </c>
      <c r="Q91">
        <v>1.9984625287356317</v>
      </c>
      <c r="R91">
        <v>4.1200042961275622</v>
      </c>
      <c r="S91">
        <v>2.9975307402760349</v>
      </c>
      <c r="T91">
        <v>0</v>
      </c>
      <c r="U91">
        <v>330.96221233880783</v>
      </c>
      <c r="V91">
        <v>5.2648007491416084</v>
      </c>
      <c r="W91">
        <v>11.789674285714288</v>
      </c>
      <c r="X91">
        <v>37.466762986669487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6.4459999999999988</v>
      </c>
      <c r="AL91">
        <v>2.6559000000000013</v>
      </c>
      <c r="AM91">
        <v>0</v>
      </c>
      <c r="AN91">
        <v>0</v>
      </c>
      <c r="AO91">
        <v>0</v>
      </c>
      <c r="AP91">
        <v>0.35791139999999999</v>
      </c>
      <c r="AQ91">
        <v>0</v>
      </c>
      <c r="AR91">
        <v>5.0474879999999986</v>
      </c>
      <c r="AS91">
        <v>2.5626059999999997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25.292946125102869</v>
      </c>
      <c r="BB91">
        <f t="shared" si="1"/>
        <v>624.91133915662613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83.997000493069649</v>
      </c>
      <c r="L92">
        <v>8.3240802199626867</v>
      </c>
      <c r="M92">
        <v>0</v>
      </c>
      <c r="N92">
        <v>29.999504492600419</v>
      </c>
      <c r="O92">
        <v>25.19192696061932</v>
      </c>
      <c r="P92">
        <v>69.037378954865787</v>
      </c>
      <c r="Q92">
        <v>1.9984625287356317</v>
      </c>
      <c r="R92">
        <v>3.9973393820883851</v>
      </c>
      <c r="S92">
        <v>2.9975307402760349</v>
      </c>
      <c r="T92">
        <v>0</v>
      </c>
      <c r="U92">
        <v>330.96221233880783</v>
      </c>
      <c r="V92">
        <v>5.2648007491416084</v>
      </c>
      <c r="W92">
        <v>11.789674285714288</v>
      </c>
      <c r="X92">
        <v>37.466762986669487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6.4459999999999988</v>
      </c>
      <c r="AL92">
        <v>2.6559000000000013</v>
      </c>
      <c r="AM92">
        <v>0</v>
      </c>
      <c r="AN92">
        <v>0</v>
      </c>
      <c r="AO92">
        <v>0</v>
      </c>
      <c r="AP92">
        <v>0.35791139999999999</v>
      </c>
      <c r="AQ92">
        <v>0</v>
      </c>
      <c r="AR92">
        <v>5.0474879999999986</v>
      </c>
      <c r="AS92">
        <v>2.5626059999999997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24.470986892776079</v>
      </c>
      <c r="BB92">
        <f t="shared" si="1"/>
        <v>604.60323863977521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83.997876164226355</v>
      </c>
      <c r="L93">
        <v>8.3240802199626867</v>
      </c>
      <c r="M93">
        <v>0</v>
      </c>
      <c r="N93">
        <v>29.999504492600419</v>
      </c>
      <c r="O93">
        <v>25.19192696061932</v>
      </c>
      <c r="P93">
        <v>69.037378954865787</v>
      </c>
      <c r="Q93">
        <v>1.9984625287356317</v>
      </c>
      <c r="R93">
        <v>3.9973393820883851</v>
      </c>
      <c r="S93">
        <v>2.9975307402760349</v>
      </c>
      <c r="T93">
        <v>0</v>
      </c>
      <c r="U93">
        <v>330.96221233880783</v>
      </c>
      <c r="V93">
        <v>5.2648007491416084</v>
      </c>
      <c r="W93">
        <v>11.784405665803854</v>
      </c>
      <c r="X93">
        <v>37.466762986669487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6.4459999999999988</v>
      </c>
      <c r="AL93">
        <v>2.6559000000000013</v>
      </c>
      <c r="AM93">
        <v>0</v>
      </c>
      <c r="AN93">
        <v>0</v>
      </c>
      <c r="AO93">
        <v>0</v>
      </c>
      <c r="AP93">
        <v>0.35791139999999999</v>
      </c>
      <c r="AQ93">
        <v>0</v>
      </c>
      <c r="AR93">
        <v>5.8887359999999997</v>
      </c>
      <c r="AS93">
        <v>3.7584888000000003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24.550060445124998</v>
      </c>
      <c r="BB93">
        <f t="shared" si="1"/>
        <v>606.55690293867247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146.99733053881755</v>
      </c>
      <c r="L94">
        <v>8.3240802199626867</v>
      </c>
      <c r="M94">
        <v>0</v>
      </c>
      <c r="N94">
        <v>29.999504492600419</v>
      </c>
      <c r="O94">
        <v>25.19192696061932</v>
      </c>
      <c r="P94">
        <v>69.037378954865787</v>
      </c>
      <c r="Q94">
        <v>1.9984625287356317</v>
      </c>
      <c r="R94">
        <v>3.9973393820883851</v>
      </c>
      <c r="S94">
        <v>2.9975307402760349</v>
      </c>
      <c r="T94">
        <v>0</v>
      </c>
      <c r="U94">
        <v>330.96221233880783</v>
      </c>
      <c r="V94">
        <v>5.2648007491416084</v>
      </c>
      <c r="W94">
        <v>11.784405665803854</v>
      </c>
      <c r="X94">
        <v>37.466762986669487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6.4459999999999988</v>
      </c>
      <c r="AL94">
        <v>2.6559000000000013</v>
      </c>
      <c r="AM94">
        <v>0</v>
      </c>
      <c r="AN94">
        <v>0</v>
      </c>
      <c r="AO94">
        <v>0</v>
      </c>
      <c r="AP94">
        <v>0.35791139999999999</v>
      </c>
      <c r="AQ94">
        <v>0</v>
      </c>
      <c r="AR94">
        <v>5.8887359999999997</v>
      </c>
      <c r="AS94">
        <v>3.7584888000000003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27.000739263816044</v>
      </c>
      <c r="BB94">
        <f t="shared" si="1"/>
        <v>667.10567849457266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83.997373655850168</v>
      </c>
      <c r="L95">
        <v>8.3240802199626867</v>
      </c>
      <c r="M95">
        <v>0</v>
      </c>
      <c r="N95">
        <v>29.999504492600419</v>
      </c>
      <c r="O95">
        <v>25.19192696061932</v>
      </c>
      <c r="P95">
        <v>66.906982120838464</v>
      </c>
      <c r="Q95">
        <v>1.9984625287356317</v>
      </c>
      <c r="R95">
        <v>3.9973393820883851</v>
      </c>
      <c r="S95">
        <v>2.9975307402760349</v>
      </c>
      <c r="T95">
        <v>0</v>
      </c>
      <c r="U95">
        <v>330.96221233880783</v>
      </c>
      <c r="V95">
        <v>5.2648007491416084</v>
      </c>
      <c r="W95">
        <v>11.784405665803854</v>
      </c>
      <c r="X95">
        <v>37.466762986669487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6.4459999999999988</v>
      </c>
      <c r="AL95">
        <v>2.6559000000000013</v>
      </c>
      <c r="AM95">
        <v>0</v>
      </c>
      <c r="AN95">
        <v>0</v>
      </c>
      <c r="AO95">
        <v>0</v>
      </c>
      <c r="AP95">
        <v>0.35791139999999999</v>
      </c>
      <c r="AQ95">
        <v>0</v>
      </c>
      <c r="AR95">
        <v>5.8887359999999997</v>
      </c>
      <c r="AS95">
        <v>3.7584888000000003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24.467168738026871</v>
      </c>
      <c r="BB95">
        <f t="shared" si="1"/>
        <v>604.50889530336713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83.999056197479007</v>
      </c>
      <c r="L96">
        <v>8.3240802199626867</v>
      </c>
      <c r="M96">
        <v>0</v>
      </c>
      <c r="N96">
        <v>29.999504492600419</v>
      </c>
      <c r="O96">
        <v>25.19192696061932</v>
      </c>
      <c r="P96">
        <v>66.906982120838464</v>
      </c>
      <c r="Q96">
        <v>1.9984625287356317</v>
      </c>
      <c r="R96">
        <v>3.9973393820883851</v>
      </c>
      <c r="S96">
        <v>2.9975307402760349</v>
      </c>
      <c r="T96">
        <v>0</v>
      </c>
      <c r="U96">
        <v>330.96221233880783</v>
      </c>
      <c r="V96">
        <v>5.2648007491416084</v>
      </c>
      <c r="W96">
        <v>11.784405665803854</v>
      </c>
      <c r="X96">
        <v>37.466762986669487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6.4459999999999988</v>
      </c>
      <c r="AL96">
        <v>2.6559000000000013</v>
      </c>
      <c r="AM96">
        <v>0</v>
      </c>
      <c r="AN96">
        <v>0</v>
      </c>
      <c r="AO96">
        <v>0</v>
      </c>
      <c r="AP96">
        <v>0.35791139999999999</v>
      </c>
      <c r="AQ96">
        <v>0</v>
      </c>
      <c r="AR96">
        <v>5.8887359999999997</v>
      </c>
      <c r="AS96">
        <v>3.7584888000000003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24.467234188896242</v>
      </c>
      <c r="BB96">
        <f t="shared" si="1"/>
        <v>604.51051239412664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87.400187487190848</v>
      </c>
      <c r="L97">
        <v>8.3240802199626867</v>
      </c>
      <c r="M97">
        <v>0</v>
      </c>
      <c r="N97">
        <v>29.999504492600419</v>
      </c>
      <c r="O97">
        <v>25.19192696061932</v>
      </c>
      <c r="P97">
        <v>66.906982120838464</v>
      </c>
      <c r="Q97">
        <v>1.9984625287356317</v>
      </c>
      <c r="R97">
        <v>3.9973393820883851</v>
      </c>
      <c r="S97">
        <v>2.9975307402760349</v>
      </c>
      <c r="T97">
        <v>0</v>
      </c>
      <c r="U97">
        <v>330.96221233880783</v>
      </c>
      <c r="V97">
        <v>5.2648007491416084</v>
      </c>
      <c r="W97">
        <v>11.784405665803854</v>
      </c>
      <c r="X97">
        <v>37.466762986669487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6.4459999999999988</v>
      </c>
      <c r="AL97">
        <v>2.6559000000000013</v>
      </c>
      <c r="AM97">
        <v>0</v>
      </c>
      <c r="AN97">
        <v>0</v>
      </c>
      <c r="AO97">
        <v>0</v>
      </c>
      <c r="AP97">
        <v>0.35791139999999999</v>
      </c>
      <c r="AQ97">
        <v>0</v>
      </c>
      <c r="AR97">
        <v>5.8887359999999997</v>
      </c>
      <c r="AS97">
        <v>4.1001695999999992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24.612829586792039</v>
      </c>
      <c r="BB97">
        <f t="shared" si="1"/>
        <v>608.10772908594254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89.8462474613886</v>
      </c>
      <c r="L98">
        <v>8.3240802199626867</v>
      </c>
      <c r="M98">
        <v>0</v>
      </c>
      <c r="N98">
        <v>29.999504492600419</v>
      </c>
      <c r="O98">
        <v>25.19192696061932</v>
      </c>
      <c r="P98">
        <v>66.906982120838464</v>
      </c>
      <c r="Q98">
        <v>2.6643924732394364</v>
      </c>
      <c r="R98">
        <v>4.7657150800662622</v>
      </c>
      <c r="S98">
        <v>3.2040775230648944</v>
      </c>
      <c r="T98">
        <v>0</v>
      </c>
      <c r="U98">
        <v>330.96221233880783</v>
      </c>
      <c r="V98">
        <v>5.4826669255319143</v>
      </c>
      <c r="W98">
        <v>11.784405665803854</v>
      </c>
      <c r="X98">
        <v>37.467485170050409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6.4459999999999988</v>
      </c>
      <c r="AL98">
        <v>2.6559000000000013</v>
      </c>
      <c r="AM98">
        <v>0</v>
      </c>
      <c r="AN98">
        <v>0</v>
      </c>
      <c r="AO98">
        <v>0</v>
      </c>
      <c r="AP98">
        <v>0.35791139999999999</v>
      </c>
      <c r="AQ98">
        <v>0</v>
      </c>
      <c r="AR98">
        <v>5.8887359999999997</v>
      </c>
      <c r="AS98">
        <v>4.1001695999999992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24.780313619404517</v>
      </c>
      <c r="BB98">
        <f t="shared" si="1"/>
        <v>612.24574581256968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2.9723137944790468</v>
      </c>
      <c r="L99">
        <f t="shared" si="2"/>
        <v>0.67601073242520249</v>
      </c>
      <c r="M99">
        <f t="shared" si="2"/>
        <v>0</v>
      </c>
      <c r="N99">
        <f t="shared" si="2"/>
        <v>0.71895565824249319</v>
      </c>
      <c r="O99">
        <f t="shared" si="2"/>
        <v>0.60305781378414958</v>
      </c>
      <c r="P99">
        <f t="shared" si="2"/>
        <v>1.6399387843129303</v>
      </c>
      <c r="Q99">
        <f t="shared" si="2"/>
        <v>8.0856327463804431E-2</v>
      </c>
      <c r="R99">
        <f t="shared" si="2"/>
        <v>0.157204524811796</v>
      </c>
      <c r="S99">
        <f t="shared" si="2"/>
        <v>0.10265671051299788</v>
      </c>
      <c r="T99">
        <f t="shared" si="2"/>
        <v>0</v>
      </c>
      <c r="U99">
        <f t="shared" si="2"/>
        <v>7.9430930961313768</v>
      </c>
      <c r="V99">
        <f t="shared" si="2"/>
        <v>0.11920938882815382</v>
      </c>
      <c r="W99">
        <f t="shared" si="2"/>
        <v>0.27897476912980496</v>
      </c>
      <c r="X99">
        <f t="shared" si="2"/>
        <v>0.89107227713603609</v>
      </c>
      <c r="Y99">
        <f t="shared" si="2"/>
        <v>0</v>
      </c>
      <c r="Z99">
        <f t="shared" si="2"/>
        <v>1.8716447200000007E-2</v>
      </c>
      <c r="AA99">
        <f t="shared" si="2"/>
        <v>4.0129993400000001E-2</v>
      </c>
      <c r="AB99">
        <f t="shared" si="2"/>
        <v>3.6797091759999991E-2</v>
      </c>
      <c r="AC99">
        <f t="shared" si="2"/>
        <v>2.7492706000000002E-2</v>
      </c>
      <c r="AD99">
        <f t="shared" si="2"/>
        <v>3.1311361811999998E-2</v>
      </c>
      <c r="AE99">
        <f t="shared" si="2"/>
        <v>5.5388208247999948E-2</v>
      </c>
      <c r="AF99">
        <f t="shared" si="2"/>
        <v>0</v>
      </c>
      <c r="AG99">
        <f t="shared" si="2"/>
        <v>0</v>
      </c>
      <c r="AH99">
        <f t="shared" si="2"/>
        <v>0.15394432</v>
      </c>
      <c r="AI99">
        <f t="shared" si="2"/>
        <v>1.3257021999999999E-2</v>
      </c>
      <c r="AJ99">
        <f t="shared" si="2"/>
        <v>0</v>
      </c>
      <c r="AK99">
        <f t="shared" si="2"/>
        <v>0.29675772499999964</v>
      </c>
      <c r="AL99">
        <f t="shared" si="2"/>
        <v>9.3546699999999913E-2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1.1876151000000014E-2</v>
      </c>
      <c r="AQ99">
        <f t="shared" si="2"/>
        <v>0</v>
      </c>
      <c r="AR99">
        <f t="shared" si="2"/>
        <v>0.11062411199999977</v>
      </c>
      <c r="AS99">
        <f t="shared" si="2"/>
        <v>8.6436700380000037E-2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0.6675093115323173</v>
      </c>
      <c r="BB99">
        <f t="shared" si="1"/>
        <v>16.492113104525476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2.0809520809712119</v>
      </c>
      <c r="L3">
        <v>218.50041257383748</v>
      </c>
      <c r="M3">
        <v>28.228301006036219</v>
      </c>
      <c r="N3">
        <v>36.24289772727272</v>
      </c>
      <c r="O3">
        <v>0</v>
      </c>
      <c r="P3">
        <v>9.9246724637681165</v>
      </c>
      <c r="Q3">
        <v>3.4347315503173164</v>
      </c>
      <c r="R3">
        <v>6.7321098189573467</v>
      </c>
      <c r="S3">
        <v>3.9545602316602313</v>
      </c>
      <c r="T3">
        <v>0</v>
      </c>
      <c r="U3">
        <v>25.710752851144186</v>
      </c>
      <c r="V3">
        <v>2.0723464650910204</v>
      </c>
      <c r="W3">
        <v>3.9948300300300295</v>
      </c>
      <c r="X3">
        <v>20.000363023609776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</v>
      </c>
      <c r="AF3">
        <v>1.9662499999999994</v>
      </c>
      <c r="AG3">
        <v>13.401392159999999</v>
      </c>
      <c r="AH3">
        <v>0</v>
      </c>
      <c r="AI3">
        <v>0</v>
      </c>
      <c r="AJ3">
        <v>0</v>
      </c>
      <c r="AK3">
        <v>16.155949999999997</v>
      </c>
      <c r="AL3">
        <v>0</v>
      </c>
      <c r="AM3">
        <v>0</v>
      </c>
      <c r="AN3">
        <v>0.76519999999999999</v>
      </c>
      <c r="AO3">
        <v>0</v>
      </c>
      <c r="AP3">
        <v>0.78602159999999999</v>
      </c>
      <c r="AQ3">
        <v>0</v>
      </c>
      <c r="AR3">
        <v>14.903116800000001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16.242578369096844</v>
      </c>
      <c r="BB3">
        <f>SUM(B3:AZ3)-BA3</f>
        <v>401.30442916559889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2.0809394043306328</v>
      </c>
      <c r="L4">
        <v>218.50041257383748</v>
      </c>
      <c r="M4">
        <v>28.230874530572944</v>
      </c>
      <c r="N4">
        <v>36.24289772727272</v>
      </c>
      <c r="O4">
        <v>0</v>
      </c>
      <c r="P4">
        <v>9.914744947303161</v>
      </c>
      <c r="Q4">
        <v>3.4347315503173164</v>
      </c>
      <c r="R4">
        <v>6.7321098189573467</v>
      </c>
      <c r="S4">
        <v>3.9545602316602313</v>
      </c>
      <c r="T4">
        <v>0</v>
      </c>
      <c r="U4">
        <v>25.710752851144186</v>
      </c>
      <c r="V4">
        <v>2.0723464650910204</v>
      </c>
      <c r="W4">
        <v>3.9948300300300295</v>
      </c>
      <c r="X4">
        <v>20.000363023609776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</v>
      </c>
      <c r="AF4">
        <v>1.9662499999999994</v>
      </c>
      <c r="AG4">
        <v>13.401392159999999</v>
      </c>
      <c r="AH4">
        <v>0</v>
      </c>
      <c r="AI4">
        <v>0</v>
      </c>
      <c r="AJ4">
        <v>0</v>
      </c>
      <c r="AK4">
        <v>16.155949999999997</v>
      </c>
      <c r="AL4">
        <v>0</v>
      </c>
      <c r="AM4">
        <v>0</v>
      </c>
      <c r="AN4">
        <v>0.76519999999999999</v>
      </c>
      <c r="AO4">
        <v>0</v>
      </c>
      <c r="AP4">
        <v>0.78602159999999999</v>
      </c>
      <c r="AQ4">
        <v>0</v>
      </c>
      <c r="AR4">
        <v>14.903116800000001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16.242291837580254</v>
      </c>
      <c r="BB4">
        <f t="shared" ref="BB4:BB67" si="0">SUM(B4:AZ4)-BA4</f>
        <v>401.29734902854671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2.0809520809712119</v>
      </c>
      <c r="L5">
        <v>218.50041257383748</v>
      </c>
      <c r="M5">
        <v>28.230874530572944</v>
      </c>
      <c r="N5">
        <v>36.244928738241974</v>
      </c>
      <c r="O5">
        <v>0</v>
      </c>
      <c r="P5">
        <v>9.914744947303161</v>
      </c>
      <c r="Q5">
        <v>3.4347315503173164</v>
      </c>
      <c r="R5">
        <v>6.7321098189573467</v>
      </c>
      <c r="S5">
        <v>3.9545602316602313</v>
      </c>
      <c r="T5">
        <v>0</v>
      </c>
      <c r="U5">
        <v>25.710752851144186</v>
      </c>
      <c r="V5">
        <v>2.2972906381578948</v>
      </c>
      <c r="W5">
        <v>3.9948300300300295</v>
      </c>
      <c r="X5">
        <v>20.000363023609776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</v>
      </c>
      <c r="AF5">
        <v>1.9662499999999994</v>
      </c>
      <c r="AG5">
        <v>13.401392159999999</v>
      </c>
      <c r="AH5">
        <v>0</v>
      </c>
      <c r="AI5">
        <v>0</v>
      </c>
      <c r="AJ5">
        <v>0</v>
      </c>
      <c r="AK5">
        <v>16.155949999999997</v>
      </c>
      <c r="AL5">
        <v>0</v>
      </c>
      <c r="AM5">
        <v>0</v>
      </c>
      <c r="AN5">
        <v>0.76519999999999999</v>
      </c>
      <c r="AO5">
        <v>0</v>
      </c>
      <c r="AP5">
        <v>0.78602159999999999</v>
      </c>
      <c r="AQ5">
        <v>0</v>
      </c>
      <c r="AR5">
        <v>4.0644863999999998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15.829499064797314</v>
      </c>
      <c r="BB5">
        <f t="shared" si="0"/>
        <v>391.09849926200638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2.0809394043306328</v>
      </c>
      <c r="L6">
        <v>218.50041257383748</v>
      </c>
      <c r="M6">
        <v>28.230874530572944</v>
      </c>
      <c r="N6">
        <v>36.242872169569672</v>
      </c>
      <c r="O6">
        <v>0</v>
      </c>
      <c r="P6">
        <v>9.914744947303161</v>
      </c>
      <c r="Q6">
        <v>3.4347315503173164</v>
      </c>
      <c r="R6">
        <v>6.7321098189573467</v>
      </c>
      <c r="S6">
        <v>3.9545602316602313</v>
      </c>
      <c r="T6">
        <v>0</v>
      </c>
      <c r="U6">
        <v>25.710752851144186</v>
      </c>
      <c r="V6">
        <v>2.2972906381578948</v>
      </c>
      <c r="W6">
        <v>3.9948300300300295</v>
      </c>
      <c r="X6">
        <v>20.000363023609776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</v>
      </c>
      <c r="AF6">
        <v>1.9662499999999994</v>
      </c>
      <c r="AG6">
        <v>13.401392159999999</v>
      </c>
      <c r="AH6">
        <v>0</v>
      </c>
      <c r="AI6">
        <v>0</v>
      </c>
      <c r="AJ6">
        <v>0</v>
      </c>
      <c r="AK6">
        <v>16.155949999999997</v>
      </c>
      <c r="AL6">
        <v>0</v>
      </c>
      <c r="AM6">
        <v>0</v>
      </c>
      <c r="AN6">
        <v>0.76519999999999999</v>
      </c>
      <c r="AO6">
        <v>0</v>
      </c>
      <c r="AP6">
        <v>0.78602159999999999</v>
      </c>
      <c r="AQ6">
        <v>0</v>
      </c>
      <c r="AR6">
        <v>2.0322431999999999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15.750364497717928</v>
      </c>
      <c r="BB6">
        <f t="shared" si="0"/>
        <v>389.14332138377284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2.0809503195285917</v>
      </c>
      <c r="L7">
        <v>218.50041257383748</v>
      </c>
      <c r="M7">
        <v>28.230874530572944</v>
      </c>
      <c r="N7">
        <v>36.242872169569672</v>
      </c>
      <c r="O7">
        <v>0</v>
      </c>
      <c r="P7">
        <v>9.914744947303161</v>
      </c>
      <c r="Q7">
        <v>3.4347315503173164</v>
      </c>
      <c r="R7">
        <v>6.6163822818532818</v>
      </c>
      <c r="S7">
        <v>3.9545602316602313</v>
      </c>
      <c r="T7">
        <v>0</v>
      </c>
      <c r="U7">
        <v>25.710752851144186</v>
      </c>
      <c r="V7">
        <v>2.2972906381578948</v>
      </c>
      <c r="W7">
        <v>3.9948300300300295</v>
      </c>
      <c r="X7">
        <v>20.000363023609776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</v>
      </c>
      <c r="AF7">
        <v>1.9662499999999994</v>
      </c>
      <c r="AG7">
        <v>13.401392159999999</v>
      </c>
      <c r="AH7">
        <v>0</v>
      </c>
      <c r="AI7">
        <v>0</v>
      </c>
      <c r="AJ7">
        <v>0</v>
      </c>
      <c r="AK7">
        <v>16.155949999999997</v>
      </c>
      <c r="AL7">
        <v>0</v>
      </c>
      <c r="AM7">
        <v>0</v>
      </c>
      <c r="AN7">
        <v>0.76519999999999999</v>
      </c>
      <c r="AO7">
        <v>0</v>
      </c>
      <c r="AP7">
        <v>0.78602159999999999</v>
      </c>
      <c r="AQ7">
        <v>0</v>
      </c>
      <c r="AR7">
        <v>2.7096575999999999</v>
      </c>
      <c r="AS7">
        <v>7.5112739519999998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15.772214775136142</v>
      </c>
      <c r="BB7">
        <f t="shared" si="0"/>
        <v>389.68316888444861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2.0809362436716743</v>
      </c>
      <c r="L8">
        <v>218.50041257383748</v>
      </c>
      <c r="M8">
        <v>28.230874530572944</v>
      </c>
      <c r="N8">
        <v>36.242872169569672</v>
      </c>
      <c r="O8">
        <v>0</v>
      </c>
      <c r="P8">
        <v>9.914744947303161</v>
      </c>
      <c r="Q8">
        <v>3.4347315503173164</v>
      </c>
      <c r="R8">
        <v>6.6163822818532818</v>
      </c>
      <c r="S8">
        <v>3.9545602316602313</v>
      </c>
      <c r="T8">
        <v>0</v>
      </c>
      <c r="U8">
        <v>25.710752851144186</v>
      </c>
      <c r="V8">
        <v>2.2972906381578948</v>
      </c>
      <c r="W8">
        <v>3.9948300300300295</v>
      </c>
      <c r="X8">
        <v>20.000363023609776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</v>
      </c>
      <c r="AF8">
        <v>1.9662499999999994</v>
      </c>
      <c r="AG8">
        <v>13.401392159999999</v>
      </c>
      <c r="AH8">
        <v>0</v>
      </c>
      <c r="AI8">
        <v>0</v>
      </c>
      <c r="AJ8">
        <v>0</v>
      </c>
      <c r="AK8">
        <v>16.155949999999997</v>
      </c>
      <c r="AL8">
        <v>0</v>
      </c>
      <c r="AM8">
        <v>0</v>
      </c>
      <c r="AN8">
        <v>0.76519999999999999</v>
      </c>
      <c r="AO8">
        <v>0</v>
      </c>
      <c r="AP8">
        <v>0.78602159999999999</v>
      </c>
      <c r="AQ8">
        <v>0</v>
      </c>
      <c r="AR8">
        <v>2.7096575999999999</v>
      </c>
      <c r="AS8">
        <v>3.0953052000000003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15.600432918972842</v>
      </c>
      <c r="BB8">
        <f t="shared" si="0"/>
        <v>385.438967912755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2.0809503195285917</v>
      </c>
      <c r="L9">
        <v>218.50041257383748</v>
      </c>
      <c r="M9">
        <v>28.230874530572944</v>
      </c>
      <c r="N9">
        <v>36.242872169569672</v>
      </c>
      <c r="O9">
        <v>0</v>
      </c>
      <c r="P9">
        <v>9.914744947303161</v>
      </c>
      <c r="Q9">
        <v>3.4347315503173164</v>
      </c>
      <c r="R9">
        <v>6.6163822818532818</v>
      </c>
      <c r="S9">
        <v>3.9545602316602313</v>
      </c>
      <c r="T9">
        <v>0</v>
      </c>
      <c r="U9">
        <v>25.710752851144186</v>
      </c>
      <c r="V9">
        <v>2.2972906381578948</v>
      </c>
      <c r="W9">
        <v>4.0075529285357323</v>
      </c>
      <c r="X9">
        <v>20.054185468709676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</v>
      </c>
      <c r="AF9">
        <v>1.9662499999999994</v>
      </c>
      <c r="AG9">
        <v>13.401392159999999</v>
      </c>
      <c r="AH9">
        <v>0</v>
      </c>
      <c r="AI9">
        <v>0</v>
      </c>
      <c r="AJ9">
        <v>0</v>
      </c>
      <c r="AK9">
        <v>16.155949999999997</v>
      </c>
      <c r="AL9">
        <v>0</v>
      </c>
      <c r="AM9">
        <v>0</v>
      </c>
      <c r="AN9">
        <v>0.76519999999999999</v>
      </c>
      <c r="AO9">
        <v>0</v>
      </c>
      <c r="AP9">
        <v>0.78602159999999999</v>
      </c>
      <c r="AQ9">
        <v>0</v>
      </c>
      <c r="AR9">
        <v>2.7096575999999999</v>
      </c>
      <c r="AS9">
        <v>3.0953052000000003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15.603022099963155</v>
      </c>
      <c r="BB9">
        <f t="shared" si="0"/>
        <v>385.50293815122723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2.0809362436716743</v>
      </c>
      <c r="L10">
        <v>218.50041257383748</v>
      </c>
      <c r="M10">
        <v>28.230874530572944</v>
      </c>
      <c r="N10">
        <v>36.242872169569672</v>
      </c>
      <c r="O10">
        <v>0</v>
      </c>
      <c r="P10">
        <v>9.914744947303161</v>
      </c>
      <c r="Q10">
        <v>3.4347315503173164</v>
      </c>
      <c r="R10">
        <v>6.6163822818532818</v>
      </c>
      <c r="S10">
        <v>3.9545602316602313</v>
      </c>
      <c r="T10">
        <v>0</v>
      </c>
      <c r="U10">
        <v>25.710752851144186</v>
      </c>
      <c r="V10">
        <v>2.2972906381578948</v>
      </c>
      <c r="W10">
        <v>3.9948300300300295</v>
      </c>
      <c r="X10">
        <v>20.054185468709676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</v>
      </c>
      <c r="AF10">
        <v>1.9662499999999994</v>
      </c>
      <c r="AG10">
        <v>13.401392159999999</v>
      </c>
      <c r="AH10">
        <v>0</v>
      </c>
      <c r="AI10">
        <v>0</v>
      </c>
      <c r="AJ10">
        <v>0</v>
      </c>
      <c r="AK10">
        <v>16.155949999999997</v>
      </c>
      <c r="AL10">
        <v>0</v>
      </c>
      <c r="AM10">
        <v>0</v>
      </c>
      <c r="AN10">
        <v>0.76519999999999999</v>
      </c>
      <c r="AO10">
        <v>0</v>
      </c>
      <c r="AP10">
        <v>0.78602159999999999</v>
      </c>
      <c r="AQ10">
        <v>0</v>
      </c>
      <c r="AR10">
        <v>2.7096575999999999</v>
      </c>
      <c r="AS10">
        <v>3.0953052000000003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15.602526640534066</v>
      </c>
      <c r="BB10">
        <f t="shared" si="0"/>
        <v>385.49069663629371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2.0809520809712119</v>
      </c>
      <c r="L11">
        <v>218.50041257383748</v>
      </c>
      <c r="M11">
        <v>28.230874530572944</v>
      </c>
      <c r="N11">
        <v>36.244092608359139</v>
      </c>
      <c r="O11">
        <v>0</v>
      </c>
      <c r="P11">
        <v>9.9985340953785649</v>
      </c>
      <c r="Q11">
        <v>3.599051653710247</v>
      </c>
      <c r="R11">
        <v>6.7321098189573467</v>
      </c>
      <c r="S11">
        <v>4.1513262979683976</v>
      </c>
      <c r="T11">
        <v>0</v>
      </c>
      <c r="U11">
        <v>25.710752851144186</v>
      </c>
      <c r="V11">
        <v>2.2972906381578948</v>
      </c>
      <c r="W11">
        <v>3.9948300300300295</v>
      </c>
      <c r="X11">
        <v>20.054185468709676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</v>
      </c>
      <c r="AF11">
        <v>1.9662499999999994</v>
      </c>
      <c r="AG11">
        <v>13.401392159999999</v>
      </c>
      <c r="AH11">
        <v>0</v>
      </c>
      <c r="AI11">
        <v>0</v>
      </c>
      <c r="AJ11">
        <v>0</v>
      </c>
      <c r="AK11">
        <v>16.155949999999997</v>
      </c>
      <c r="AL11">
        <v>0</v>
      </c>
      <c r="AM11">
        <v>0</v>
      </c>
      <c r="AN11">
        <v>0.76519999999999999</v>
      </c>
      <c r="AO11">
        <v>0</v>
      </c>
      <c r="AP11">
        <v>0.78602159999999999</v>
      </c>
      <c r="AQ11">
        <v>0</v>
      </c>
      <c r="AR11">
        <v>14.903116800000001</v>
      </c>
      <c r="AS11">
        <v>3.0953052000000003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16.098707257667204</v>
      </c>
      <c r="BB11">
        <f t="shared" si="0"/>
        <v>397.7498143501299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2.0809394043306328</v>
      </c>
      <c r="L12">
        <v>218.50041257383748</v>
      </c>
      <c r="M12">
        <v>28.230874530572944</v>
      </c>
      <c r="N12">
        <v>36.244092608359139</v>
      </c>
      <c r="O12">
        <v>0</v>
      </c>
      <c r="P12">
        <v>9.9985340953785649</v>
      </c>
      <c r="Q12">
        <v>3.599051653710247</v>
      </c>
      <c r="R12">
        <v>6.7321098189573467</v>
      </c>
      <c r="S12">
        <v>4.1513262979683976</v>
      </c>
      <c r="T12">
        <v>0</v>
      </c>
      <c r="U12">
        <v>25.710752851144186</v>
      </c>
      <c r="V12">
        <v>2.2972906381578948</v>
      </c>
      <c r="W12">
        <v>3.9948300300300295</v>
      </c>
      <c r="X12">
        <v>20.054185468709676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</v>
      </c>
      <c r="AF12">
        <v>1.9662499999999994</v>
      </c>
      <c r="AG12">
        <v>13.401392159999999</v>
      </c>
      <c r="AH12">
        <v>0</v>
      </c>
      <c r="AI12">
        <v>0</v>
      </c>
      <c r="AJ12">
        <v>0</v>
      </c>
      <c r="AK12">
        <v>16.155949999999997</v>
      </c>
      <c r="AL12">
        <v>0</v>
      </c>
      <c r="AM12">
        <v>0</v>
      </c>
      <c r="AN12">
        <v>0.76519999999999999</v>
      </c>
      <c r="AO12">
        <v>0</v>
      </c>
      <c r="AP12">
        <v>0.78602159999999999</v>
      </c>
      <c r="AQ12">
        <v>0</v>
      </c>
      <c r="AR12">
        <v>14.903116800000001</v>
      </c>
      <c r="AS12">
        <v>3.0953052000000003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16.098706765424183</v>
      </c>
      <c r="BB12">
        <f t="shared" si="0"/>
        <v>397.74980216573243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2.0809520809712119</v>
      </c>
      <c r="L13">
        <v>218.50041257383748</v>
      </c>
      <c r="M13">
        <v>28.230874530572944</v>
      </c>
      <c r="N13">
        <v>36.246222356696364</v>
      </c>
      <c r="O13">
        <v>0</v>
      </c>
      <c r="P13">
        <v>9.9985340953785649</v>
      </c>
      <c r="Q13">
        <v>3.599051653710247</v>
      </c>
      <c r="R13">
        <v>6.7321098189573467</v>
      </c>
      <c r="S13">
        <v>4.1513262979683976</v>
      </c>
      <c r="T13">
        <v>0</v>
      </c>
      <c r="U13">
        <v>25.710752851144186</v>
      </c>
      <c r="V13">
        <v>2.9137147633962681</v>
      </c>
      <c r="W13">
        <v>3.9948300300300295</v>
      </c>
      <c r="X13">
        <v>20.054185468709676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</v>
      </c>
      <c r="AF13">
        <v>1.9662499999999994</v>
      </c>
      <c r="AG13">
        <v>13.401392159999999</v>
      </c>
      <c r="AH13">
        <v>0</v>
      </c>
      <c r="AI13">
        <v>0</v>
      </c>
      <c r="AJ13">
        <v>0</v>
      </c>
      <c r="AK13">
        <v>16.155949999999997</v>
      </c>
      <c r="AL13">
        <v>0</v>
      </c>
      <c r="AM13">
        <v>0</v>
      </c>
      <c r="AN13">
        <v>0.76519999999999999</v>
      </c>
      <c r="AO13">
        <v>0</v>
      </c>
      <c r="AP13">
        <v>0.78602159999999999</v>
      </c>
      <c r="AQ13">
        <v>0</v>
      </c>
      <c r="AR13">
        <v>3.3870719999999994</v>
      </c>
      <c r="AS13">
        <v>3.0953052000000003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15.674795070336412</v>
      </c>
      <c r="BB13">
        <f t="shared" si="0"/>
        <v>387.27623561103638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2.0809394043306328</v>
      </c>
      <c r="L14">
        <v>218.50041257383748</v>
      </c>
      <c r="M14">
        <v>28.230874530572944</v>
      </c>
      <c r="N14">
        <v>36.246222356696364</v>
      </c>
      <c r="O14">
        <v>0</v>
      </c>
      <c r="P14">
        <v>9.9985340953785649</v>
      </c>
      <c r="Q14">
        <v>3.599051653710247</v>
      </c>
      <c r="R14">
        <v>6.7321098189573467</v>
      </c>
      <c r="S14">
        <v>4.1513262979683976</v>
      </c>
      <c r="T14">
        <v>0</v>
      </c>
      <c r="U14">
        <v>25.710752851144186</v>
      </c>
      <c r="V14">
        <v>2.9137147633962681</v>
      </c>
      <c r="W14">
        <v>3.9948300300300295</v>
      </c>
      <c r="X14">
        <v>20.054185468709676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</v>
      </c>
      <c r="AF14">
        <v>1.9662499999999994</v>
      </c>
      <c r="AG14">
        <v>13.401392159999999</v>
      </c>
      <c r="AH14">
        <v>0</v>
      </c>
      <c r="AI14">
        <v>0</v>
      </c>
      <c r="AJ14">
        <v>0</v>
      </c>
      <c r="AK14">
        <v>16.155949999999997</v>
      </c>
      <c r="AL14">
        <v>0</v>
      </c>
      <c r="AM14">
        <v>0</v>
      </c>
      <c r="AN14">
        <v>0.76519999999999999</v>
      </c>
      <c r="AO14">
        <v>0</v>
      </c>
      <c r="AP14">
        <v>0.78602159999999999</v>
      </c>
      <c r="AQ14">
        <v>0</v>
      </c>
      <c r="AR14">
        <v>2.7096575999999999</v>
      </c>
      <c r="AS14">
        <v>3.0953052000000003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15.648443219293391</v>
      </c>
      <c r="BB14">
        <f t="shared" si="0"/>
        <v>386.62516038543885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2.0809520809712119</v>
      </c>
      <c r="L15">
        <v>218.50041257383748</v>
      </c>
      <c r="M15">
        <v>28.230874530572944</v>
      </c>
      <c r="N15">
        <v>36.246222356696364</v>
      </c>
      <c r="O15">
        <v>0</v>
      </c>
      <c r="P15">
        <v>9.9985340953785649</v>
      </c>
      <c r="Q15">
        <v>3.599051653710247</v>
      </c>
      <c r="R15">
        <v>6.7321098189573467</v>
      </c>
      <c r="S15">
        <v>4.1513262979683976</v>
      </c>
      <c r="T15">
        <v>0</v>
      </c>
      <c r="U15">
        <v>25.710752851144186</v>
      </c>
      <c r="V15">
        <v>2.9137147633962681</v>
      </c>
      <c r="W15">
        <v>3.9948300300300295</v>
      </c>
      <c r="X15">
        <v>20.111476761586744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</v>
      </c>
      <c r="AF15">
        <v>1.9662499999999994</v>
      </c>
      <c r="AG15">
        <v>13.401392159999999</v>
      </c>
      <c r="AH15">
        <v>0</v>
      </c>
      <c r="AI15">
        <v>0</v>
      </c>
      <c r="AJ15">
        <v>0</v>
      </c>
      <c r="AK15">
        <v>16.155949999999997</v>
      </c>
      <c r="AL15">
        <v>0</v>
      </c>
      <c r="AM15">
        <v>0</v>
      </c>
      <c r="AN15">
        <v>0.76519999999999999</v>
      </c>
      <c r="AO15">
        <v>0</v>
      </c>
      <c r="AP15">
        <v>1.9650540000000001</v>
      </c>
      <c r="AQ15">
        <v>0</v>
      </c>
      <c r="AR15">
        <v>2.7096575999999999</v>
      </c>
      <c r="AS15">
        <v>3.0953052000000003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15.696536489364796</v>
      </c>
      <c r="BB15">
        <f t="shared" si="0"/>
        <v>387.81340348488504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2.0809394043306328</v>
      </c>
      <c r="L16">
        <v>218.50041257383748</v>
      </c>
      <c r="M16">
        <v>28.230874530572944</v>
      </c>
      <c r="N16">
        <v>36.246222356696364</v>
      </c>
      <c r="O16">
        <v>0</v>
      </c>
      <c r="P16">
        <v>9.9985340953785649</v>
      </c>
      <c r="Q16">
        <v>3.599051653710247</v>
      </c>
      <c r="R16">
        <v>6.7321098189573467</v>
      </c>
      <c r="S16">
        <v>4.1513262979683976</v>
      </c>
      <c r="T16">
        <v>0</v>
      </c>
      <c r="U16">
        <v>25.710752851144186</v>
      </c>
      <c r="V16">
        <v>2.9137147633962681</v>
      </c>
      <c r="W16">
        <v>3.9948300300300295</v>
      </c>
      <c r="X16">
        <v>20.111476761586744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</v>
      </c>
      <c r="AF16">
        <v>1.9662499999999994</v>
      </c>
      <c r="AG16">
        <v>13.401392159999999</v>
      </c>
      <c r="AH16">
        <v>0</v>
      </c>
      <c r="AI16">
        <v>0</v>
      </c>
      <c r="AJ16">
        <v>0</v>
      </c>
      <c r="AK16">
        <v>16.155949999999997</v>
      </c>
      <c r="AL16">
        <v>0</v>
      </c>
      <c r="AM16">
        <v>0</v>
      </c>
      <c r="AN16">
        <v>0.76519999999999999</v>
      </c>
      <c r="AO16">
        <v>0</v>
      </c>
      <c r="AP16">
        <v>1.9650540000000001</v>
      </c>
      <c r="AQ16">
        <v>0</v>
      </c>
      <c r="AR16">
        <v>2.7096575999999999</v>
      </c>
      <c r="AS16">
        <v>3.0953052000000003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15.696535997121774</v>
      </c>
      <c r="BB16">
        <f t="shared" si="0"/>
        <v>387.81339130048747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2.0809520809712119</v>
      </c>
      <c r="L17">
        <v>218.50041257383748</v>
      </c>
      <c r="M17">
        <v>28.230874530572944</v>
      </c>
      <c r="N17">
        <v>36.246222356696364</v>
      </c>
      <c r="O17">
        <v>0</v>
      </c>
      <c r="P17">
        <v>9.9985340953785649</v>
      </c>
      <c r="Q17">
        <v>3.599051653710247</v>
      </c>
      <c r="R17">
        <v>6.7321098189573467</v>
      </c>
      <c r="S17">
        <v>4.1513262979683976</v>
      </c>
      <c r="T17">
        <v>0</v>
      </c>
      <c r="U17">
        <v>25.710752851144186</v>
      </c>
      <c r="V17">
        <v>2.9137147633962681</v>
      </c>
      <c r="W17">
        <v>3.9948300300300295</v>
      </c>
      <c r="X17">
        <v>20.111476761586744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</v>
      </c>
      <c r="AF17">
        <v>1.9662499999999994</v>
      </c>
      <c r="AG17">
        <v>13.401392159999999</v>
      </c>
      <c r="AH17">
        <v>0</v>
      </c>
      <c r="AI17">
        <v>0</v>
      </c>
      <c r="AJ17">
        <v>0</v>
      </c>
      <c r="AK17">
        <v>16.155949999999997</v>
      </c>
      <c r="AL17">
        <v>0</v>
      </c>
      <c r="AM17">
        <v>0</v>
      </c>
      <c r="AN17">
        <v>0.76519999999999999</v>
      </c>
      <c r="AO17">
        <v>0</v>
      </c>
      <c r="AP17">
        <v>1.9650540000000001</v>
      </c>
      <c r="AQ17">
        <v>0</v>
      </c>
      <c r="AR17">
        <v>2.7096575999999999</v>
      </c>
      <c r="AS17">
        <v>3.0953052000000003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15.696536489364796</v>
      </c>
      <c r="BB17">
        <f t="shared" si="0"/>
        <v>387.81340348488504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2.0809394043306328</v>
      </c>
      <c r="L18">
        <v>218.50041257383748</v>
      </c>
      <c r="M18">
        <v>28.230874530572944</v>
      </c>
      <c r="N18">
        <v>36.246222356696364</v>
      </c>
      <c r="O18">
        <v>0</v>
      </c>
      <c r="P18">
        <v>9.9985340953785649</v>
      </c>
      <c r="Q18">
        <v>3.599051653710247</v>
      </c>
      <c r="R18">
        <v>6.7321098189573467</v>
      </c>
      <c r="S18">
        <v>4.1513262979683976</v>
      </c>
      <c r="T18">
        <v>0</v>
      </c>
      <c r="U18">
        <v>25.710752851144186</v>
      </c>
      <c r="V18">
        <v>2.9137147633962681</v>
      </c>
      <c r="W18">
        <v>3.9948300300300295</v>
      </c>
      <c r="X18">
        <v>20.111476761586744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</v>
      </c>
      <c r="AF18">
        <v>1.9662499999999994</v>
      </c>
      <c r="AG18">
        <v>13.401392159999999</v>
      </c>
      <c r="AH18">
        <v>0</v>
      </c>
      <c r="AI18">
        <v>0</v>
      </c>
      <c r="AJ18">
        <v>0</v>
      </c>
      <c r="AK18">
        <v>16.155949999999997</v>
      </c>
      <c r="AL18">
        <v>0</v>
      </c>
      <c r="AM18">
        <v>0</v>
      </c>
      <c r="AN18">
        <v>0.76519999999999999</v>
      </c>
      <c r="AO18">
        <v>0</v>
      </c>
      <c r="AP18">
        <v>0.78602159999999999</v>
      </c>
      <c r="AQ18">
        <v>0</v>
      </c>
      <c r="AR18">
        <v>2.7096575999999999</v>
      </c>
      <c r="AS18">
        <v>3.0953052000000003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15.650671851521775</v>
      </c>
      <c r="BB18">
        <f t="shared" si="0"/>
        <v>386.68022304608746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2.0809520809712119</v>
      </c>
      <c r="L19">
        <v>218.50041257383748</v>
      </c>
      <c r="M19">
        <v>28.230874530572944</v>
      </c>
      <c r="N19">
        <v>36.246222356696364</v>
      </c>
      <c r="O19">
        <v>0</v>
      </c>
      <c r="P19">
        <v>9.9985340953785649</v>
      </c>
      <c r="Q19">
        <v>3.599051653710247</v>
      </c>
      <c r="R19">
        <v>6.7321098189573467</v>
      </c>
      <c r="S19">
        <v>4.1513262979683976</v>
      </c>
      <c r="T19">
        <v>0</v>
      </c>
      <c r="U19">
        <v>25.710752851144186</v>
      </c>
      <c r="V19">
        <v>2.4566461366906478</v>
      </c>
      <c r="W19">
        <v>3.9948300300300295</v>
      </c>
      <c r="X19">
        <v>20.255448355655748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</v>
      </c>
      <c r="AF19">
        <v>1.9662499999999994</v>
      </c>
      <c r="AG19">
        <v>13.401392159999999</v>
      </c>
      <c r="AH19">
        <v>0</v>
      </c>
      <c r="AI19">
        <v>0</v>
      </c>
      <c r="AJ19">
        <v>0</v>
      </c>
      <c r="AK19">
        <v>16.155949999999997</v>
      </c>
      <c r="AL19">
        <v>0</v>
      </c>
      <c r="AM19">
        <v>0</v>
      </c>
      <c r="AN19">
        <v>0.76519999999999999</v>
      </c>
      <c r="AO19">
        <v>0</v>
      </c>
      <c r="AP19">
        <v>0.78602159999999999</v>
      </c>
      <c r="AQ19">
        <v>0</v>
      </c>
      <c r="AR19">
        <v>14.903116800000001</v>
      </c>
      <c r="AS19">
        <v>7.5112739519999998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16.284599602273179</v>
      </c>
      <c r="BB19">
        <f t="shared" si="0"/>
        <v>402.34263889134007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2.0809394043306328</v>
      </c>
      <c r="L20">
        <v>218.50041257383748</v>
      </c>
      <c r="M20">
        <v>28.230874530572944</v>
      </c>
      <c r="N20">
        <v>36.246222356696364</v>
      </c>
      <c r="O20">
        <v>0</v>
      </c>
      <c r="P20">
        <v>9.9985340953785649</v>
      </c>
      <c r="Q20">
        <v>3.599051653710247</v>
      </c>
      <c r="R20">
        <v>6.7321098189573467</v>
      </c>
      <c r="S20">
        <v>4.1513262979683976</v>
      </c>
      <c r="T20">
        <v>0</v>
      </c>
      <c r="U20">
        <v>25.710752851144186</v>
      </c>
      <c r="V20">
        <v>2.1829044797687862</v>
      </c>
      <c r="W20">
        <v>3.9948300300300295</v>
      </c>
      <c r="X20">
        <v>20.255448355655748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</v>
      </c>
      <c r="AF20">
        <v>1.9662499999999994</v>
      </c>
      <c r="AG20">
        <v>13.401392159999999</v>
      </c>
      <c r="AH20">
        <v>0</v>
      </c>
      <c r="AI20">
        <v>0</v>
      </c>
      <c r="AJ20">
        <v>0</v>
      </c>
      <c r="AK20">
        <v>16.155949999999997</v>
      </c>
      <c r="AL20">
        <v>0</v>
      </c>
      <c r="AM20">
        <v>0</v>
      </c>
      <c r="AN20">
        <v>0.76519999999999999</v>
      </c>
      <c r="AO20">
        <v>0</v>
      </c>
      <c r="AP20">
        <v>0.78602159999999999</v>
      </c>
      <c r="AQ20">
        <v>0</v>
      </c>
      <c r="AR20">
        <v>14.903116800000001</v>
      </c>
      <c r="AS20">
        <v>7.5112739519999998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16.273950552725712</v>
      </c>
      <c r="BB20">
        <f t="shared" si="0"/>
        <v>402.07953360732512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2.0809520809712119</v>
      </c>
      <c r="L21">
        <v>218.50041257383748</v>
      </c>
      <c r="M21">
        <v>28.230874530572944</v>
      </c>
      <c r="N21">
        <v>36.246222356696364</v>
      </c>
      <c r="O21">
        <v>0</v>
      </c>
      <c r="P21">
        <v>9.9985340953785649</v>
      </c>
      <c r="Q21">
        <v>3.599051653710247</v>
      </c>
      <c r="R21">
        <v>6.7321098189573467</v>
      </c>
      <c r="S21">
        <v>4.1513262979683976</v>
      </c>
      <c r="T21">
        <v>0</v>
      </c>
      <c r="U21">
        <v>25.710752851144186</v>
      </c>
      <c r="V21">
        <v>2.0003450577699202</v>
      </c>
      <c r="W21">
        <v>3.9948300300300295</v>
      </c>
      <c r="X21">
        <v>20.000363023609776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</v>
      </c>
      <c r="AF21">
        <v>1.9662499999999994</v>
      </c>
      <c r="AG21">
        <v>13.401392159999999</v>
      </c>
      <c r="AH21">
        <v>0</v>
      </c>
      <c r="AI21">
        <v>0</v>
      </c>
      <c r="AJ21">
        <v>0</v>
      </c>
      <c r="AK21">
        <v>16.155949999999997</v>
      </c>
      <c r="AL21">
        <v>0</v>
      </c>
      <c r="AM21">
        <v>0</v>
      </c>
      <c r="AN21">
        <v>0.76519999999999999</v>
      </c>
      <c r="AO21">
        <v>0</v>
      </c>
      <c r="AP21">
        <v>0.78602159999999999</v>
      </c>
      <c r="AQ21">
        <v>0</v>
      </c>
      <c r="AR21">
        <v>3.3870719999999994</v>
      </c>
      <c r="AS21">
        <v>7.5112739519999998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15.808952492963897</v>
      </c>
      <c r="BB21">
        <f t="shared" si="0"/>
        <v>390.59085478968268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2.0809394043306328</v>
      </c>
      <c r="L22">
        <v>218.50041257383748</v>
      </c>
      <c r="M22">
        <v>28.230874530572944</v>
      </c>
      <c r="N22">
        <v>36.246222356696364</v>
      </c>
      <c r="O22">
        <v>0</v>
      </c>
      <c r="P22">
        <v>9.9985340953785649</v>
      </c>
      <c r="Q22">
        <v>3.5589279325044401</v>
      </c>
      <c r="R22">
        <v>6.7321098189573467</v>
      </c>
      <c r="S22">
        <v>4.1513262979683976</v>
      </c>
      <c r="T22">
        <v>0</v>
      </c>
      <c r="U22">
        <v>25.710752851144186</v>
      </c>
      <c r="V22">
        <v>2.0003450577699202</v>
      </c>
      <c r="W22">
        <v>3.9948300300300295</v>
      </c>
      <c r="X22">
        <v>20.000363023609776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1.2595980799999997</v>
      </c>
      <c r="AF22">
        <v>1.9662499999999994</v>
      </c>
      <c r="AG22">
        <v>13.401392159999999</v>
      </c>
      <c r="AH22">
        <v>0</v>
      </c>
      <c r="AI22">
        <v>0</v>
      </c>
      <c r="AJ22">
        <v>0</v>
      </c>
      <c r="AK22">
        <v>16.155949999999997</v>
      </c>
      <c r="AL22">
        <v>0</v>
      </c>
      <c r="AM22">
        <v>0</v>
      </c>
      <c r="AN22">
        <v>0.76519999999999999</v>
      </c>
      <c r="AO22">
        <v>0</v>
      </c>
      <c r="AP22">
        <v>0.78602159999999999</v>
      </c>
      <c r="AQ22">
        <v>0</v>
      </c>
      <c r="AR22">
        <v>2.0322431999999999</v>
      </c>
      <c r="AS22">
        <v>7.5112739519999998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15.757750875216665</v>
      </c>
      <c r="BB22">
        <f t="shared" si="0"/>
        <v>389.32581608958344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2.0809520809712119</v>
      </c>
      <c r="L23">
        <v>218.50041257383748</v>
      </c>
      <c r="M23">
        <v>28.230874530572944</v>
      </c>
      <c r="N23">
        <v>31.218647131021783</v>
      </c>
      <c r="O23">
        <v>0</v>
      </c>
      <c r="P23">
        <v>9.9985340953785649</v>
      </c>
      <c r="Q23">
        <v>3.4329205893019044</v>
      </c>
      <c r="R23">
        <v>5.9935942376132125</v>
      </c>
      <c r="S23">
        <v>3.5266397094430992</v>
      </c>
      <c r="T23">
        <v>0</v>
      </c>
      <c r="U23">
        <v>25.710752851144186</v>
      </c>
      <c r="V23">
        <v>2.0740057946768253</v>
      </c>
      <c r="W23">
        <v>3.9948300300300295</v>
      </c>
      <c r="X23">
        <v>20.000363023609776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1.2595980799999997</v>
      </c>
      <c r="AF23">
        <v>1.9662499999999994</v>
      </c>
      <c r="AG23">
        <v>13.401392159999999</v>
      </c>
      <c r="AH23">
        <v>0</v>
      </c>
      <c r="AI23">
        <v>0</v>
      </c>
      <c r="AJ23">
        <v>0</v>
      </c>
      <c r="AK23">
        <v>16.155949999999997</v>
      </c>
      <c r="AL23">
        <v>0</v>
      </c>
      <c r="AM23">
        <v>0</v>
      </c>
      <c r="AN23">
        <v>0.76519999999999999</v>
      </c>
      <c r="AO23">
        <v>0</v>
      </c>
      <c r="AP23">
        <v>0.35370972000000001</v>
      </c>
      <c r="AQ23">
        <v>0</v>
      </c>
      <c r="AR23">
        <v>2.0322431999999999</v>
      </c>
      <c r="AS23">
        <v>4.5397809599999999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15.374705853719878</v>
      </c>
      <c r="BB23">
        <f t="shared" si="0"/>
        <v>379.86194491388108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2.0809394043306328</v>
      </c>
      <c r="L24">
        <v>218.50041257383748</v>
      </c>
      <c r="M24">
        <v>28.227248852701699</v>
      </c>
      <c r="N24">
        <v>36.24289772727272</v>
      </c>
      <c r="O24">
        <v>0</v>
      </c>
      <c r="P24">
        <v>9.9985340953785649</v>
      </c>
      <c r="Q24">
        <v>3.4329205893019044</v>
      </c>
      <c r="R24">
        <v>5.9935942376132125</v>
      </c>
      <c r="S24">
        <v>3.5266397094430992</v>
      </c>
      <c r="T24">
        <v>0</v>
      </c>
      <c r="U24">
        <v>25.710752851144186</v>
      </c>
      <c r="V24">
        <v>2.0740057946768253</v>
      </c>
      <c r="W24">
        <v>3.9948300300300295</v>
      </c>
      <c r="X24">
        <v>20.000363023609776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1.2595980799999997</v>
      </c>
      <c r="AF24">
        <v>1.9662499999999994</v>
      </c>
      <c r="AG24">
        <v>13.401392159999999</v>
      </c>
      <c r="AH24">
        <v>0</v>
      </c>
      <c r="AI24">
        <v>0</v>
      </c>
      <c r="AJ24">
        <v>0</v>
      </c>
      <c r="AK24">
        <v>16.155949999999997</v>
      </c>
      <c r="AL24">
        <v>0</v>
      </c>
      <c r="AM24">
        <v>0</v>
      </c>
      <c r="AN24">
        <v>0.76519999999999999</v>
      </c>
      <c r="AO24">
        <v>0</v>
      </c>
      <c r="AP24">
        <v>1.5327421199999998</v>
      </c>
      <c r="AQ24">
        <v>0</v>
      </c>
      <c r="AR24">
        <v>2.0322431999999999</v>
      </c>
      <c r="AS24">
        <v>4.5397809599999999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15.615871979957223</v>
      </c>
      <c r="BB24">
        <f t="shared" si="0"/>
        <v>385.82042342938286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1.9976992100621214</v>
      </c>
      <c r="L25">
        <v>218.50041257383748</v>
      </c>
      <c r="M25">
        <v>28.228455100655957</v>
      </c>
      <c r="N25">
        <v>36.24289772727272</v>
      </c>
      <c r="O25">
        <v>0</v>
      </c>
      <c r="P25">
        <v>9.9990488438998408</v>
      </c>
      <c r="Q25">
        <v>3.2351498361423223</v>
      </c>
      <c r="R25">
        <v>6.0769402960629915</v>
      </c>
      <c r="S25">
        <v>3.5266397094430992</v>
      </c>
      <c r="T25">
        <v>0</v>
      </c>
      <c r="U25">
        <v>25.710752851144186</v>
      </c>
      <c r="V25">
        <v>2.1215855557710959</v>
      </c>
      <c r="W25">
        <v>3.9948300300300295</v>
      </c>
      <c r="X25">
        <v>20.000363023609776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4.3298683999999996</v>
      </c>
      <c r="AF25">
        <v>1.9662499999999994</v>
      </c>
      <c r="AG25">
        <v>13.401392159999999</v>
      </c>
      <c r="AH25">
        <v>0</v>
      </c>
      <c r="AI25">
        <v>0</v>
      </c>
      <c r="AJ25">
        <v>0</v>
      </c>
      <c r="AK25">
        <v>16.155949999999997</v>
      </c>
      <c r="AL25">
        <v>0</v>
      </c>
      <c r="AM25">
        <v>0</v>
      </c>
      <c r="AN25">
        <v>0.76519999999999999</v>
      </c>
      <c r="AO25">
        <v>0</v>
      </c>
      <c r="AP25">
        <v>1.5327421199999998</v>
      </c>
      <c r="AQ25">
        <v>0</v>
      </c>
      <c r="AR25">
        <v>2.0322431999999999</v>
      </c>
      <c r="AS25">
        <v>4.5397809599999999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15.729534286561933</v>
      </c>
      <c r="BB25">
        <f t="shared" si="0"/>
        <v>388.62866731136972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2.0809457481817426</v>
      </c>
      <c r="L26">
        <v>218.50041257383748</v>
      </c>
      <c r="M26">
        <v>28.228455100655957</v>
      </c>
      <c r="N26">
        <v>36.24289772727272</v>
      </c>
      <c r="O26">
        <v>0</v>
      </c>
      <c r="P26">
        <v>9.9991596021879676</v>
      </c>
      <c r="Q26">
        <v>3.2351498361423223</v>
      </c>
      <c r="R26">
        <v>6.1817641331956636</v>
      </c>
      <c r="S26">
        <v>3.5266397094430992</v>
      </c>
      <c r="T26">
        <v>0</v>
      </c>
      <c r="U26">
        <v>25.710752851144186</v>
      </c>
      <c r="V26">
        <v>2.0003450577699202</v>
      </c>
      <c r="W26">
        <v>3.9948300300300295</v>
      </c>
      <c r="X26">
        <v>19.999357716377219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4.3298683999999996</v>
      </c>
      <c r="AF26">
        <v>1.9662499999999994</v>
      </c>
      <c r="AG26">
        <v>13.401392159999999</v>
      </c>
      <c r="AH26">
        <v>6.3918711999999989</v>
      </c>
      <c r="AI26">
        <v>0</v>
      </c>
      <c r="AJ26">
        <v>0</v>
      </c>
      <c r="AK26">
        <v>16.155949999999997</v>
      </c>
      <c r="AL26">
        <v>0</v>
      </c>
      <c r="AM26">
        <v>0</v>
      </c>
      <c r="AN26">
        <v>0.76519999999999999</v>
      </c>
      <c r="AO26">
        <v>0</v>
      </c>
      <c r="AP26">
        <v>1.5327421199999998</v>
      </c>
      <c r="AQ26">
        <v>0</v>
      </c>
      <c r="AR26">
        <v>2.7096575999999999</v>
      </c>
      <c r="AS26">
        <v>4.5397809599999999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16.007094206120406</v>
      </c>
      <c r="BB26">
        <f t="shared" si="0"/>
        <v>395.48632832011793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1.9560850416395699</v>
      </c>
      <c r="L27">
        <v>218.4977608538253</v>
      </c>
      <c r="M27">
        <v>28.228455100655957</v>
      </c>
      <c r="N27">
        <v>36.24289772727272</v>
      </c>
      <c r="O27">
        <v>0</v>
      </c>
      <c r="P27">
        <v>41.879144751886578</v>
      </c>
      <c r="Q27">
        <v>6.6928024487471527</v>
      </c>
      <c r="R27">
        <v>13.007697898423817</v>
      </c>
      <c r="S27">
        <v>8.0965532110091747</v>
      </c>
      <c r="T27">
        <v>0</v>
      </c>
      <c r="U27">
        <v>25.710752851144186</v>
      </c>
      <c r="V27">
        <v>5.3419487375190862</v>
      </c>
      <c r="W27">
        <v>11.507068823300971</v>
      </c>
      <c r="X27">
        <v>45.259766451544643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4.3298683999999996</v>
      </c>
      <c r="AF27">
        <v>1.9662499999999994</v>
      </c>
      <c r="AG27">
        <v>13.401392159999999</v>
      </c>
      <c r="AH27">
        <v>12.783742400000001</v>
      </c>
      <c r="AI27">
        <v>0</v>
      </c>
      <c r="AJ27">
        <v>0</v>
      </c>
      <c r="AK27">
        <v>16.155949999999997</v>
      </c>
      <c r="AL27">
        <v>0</v>
      </c>
      <c r="AM27">
        <v>0</v>
      </c>
      <c r="AN27">
        <v>0.76519999999999999</v>
      </c>
      <c r="AO27">
        <v>0</v>
      </c>
      <c r="AP27">
        <v>0.35370972000000001</v>
      </c>
      <c r="AQ27">
        <v>1.9329999999999996</v>
      </c>
      <c r="AR27">
        <v>14.903116800000001</v>
      </c>
      <c r="AS27">
        <v>4.5397809599999999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19.977209514223635</v>
      </c>
      <c r="BB27">
        <f t="shared" si="0"/>
        <v>493.57573482274563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9.4058819898747981</v>
      </c>
      <c r="L28">
        <v>239.30839262489482</v>
      </c>
      <c r="M28">
        <v>28.228455100655957</v>
      </c>
      <c r="N28">
        <v>36.24289772727272</v>
      </c>
      <c r="O28">
        <v>0</v>
      </c>
      <c r="P28">
        <v>41.879144751886578</v>
      </c>
      <c r="Q28">
        <v>6.6928024487471527</v>
      </c>
      <c r="R28">
        <v>13.007697898423817</v>
      </c>
      <c r="S28">
        <v>8.0965532110091747</v>
      </c>
      <c r="T28">
        <v>0</v>
      </c>
      <c r="U28">
        <v>25.710752851144186</v>
      </c>
      <c r="V28">
        <v>6.3526375826217985</v>
      </c>
      <c r="W28">
        <v>14.235017142857142</v>
      </c>
      <c r="X28">
        <v>45.259766451544643</v>
      </c>
      <c r="Y28">
        <v>0</v>
      </c>
      <c r="Z28">
        <v>0</v>
      </c>
      <c r="AA28">
        <v>0</v>
      </c>
      <c r="AB28">
        <v>4.0405682719999998</v>
      </c>
      <c r="AC28">
        <v>2.9691613119999998</v>
      </c>
      <c r="AD28">
        <v>2.7964513200000001</v>
      </c>
      <c r="AE28">
        <v>4.3298683999999996</v>
      </c>
      <c r="AF28">
        <v>1.9662499999999994</v>
      </c>
      <c r="AG28">
        <v>13.401392159999999</v>
      </c>
      <c r="AH28">
        <v>14.149278519999999</v>
      </c>
      <c r="AI28">
        <v>0</v>
      </c>
      <c r="AJ28">
        <v>0</v>
      </c>
      <c r="AK28">
        <v>16.155949999999997</v>
      </c>
      <c r="AL28">
        <v>0</v>
      </c>
      <c r="AM28">
        <v>0</v>
      </c>
      <c r="AN28">
        <v>0.76519999999999999</v>
      </c>
      <c r="AO28">
        <v>0</v>
      </c>
      <c r="AP28">
        <v>0.35370972000000001</v>
      </c>
      <c r="AQ28">
        <v>4.6778600000000008</v>
      </c>
      <c r="AR28">
        <v>14.903116800000001</v>
      </c>
      <c r="AS28">
        <v>4.5397809599999999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21.763328018215621</v>
      </c>
      <c r="BB28">
        <f t="shared" si="0"/>
        <v>537.70525922671732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1.9977203894877387</v>
      </c>
      <c r="L29">
        <v>218.50184221083569</v>
      </c>
      <c r="M29">
        <v>28.228455100655957</v>
      </c>
      <c r="N29">
        <v>36.24289772727272</v>
      </c>
      <c r="O29">
        <v>0</v>
      </c>
      <c r="P29">
        <v>41.879144751886578</v>
      </c>
      <c r="Q29">
        <v>6.6928024487471527</v>
      </c>
      <c r="R29">
        <v>13.007697898423817</v>
      </c>
      <c r="S29">
        <v>8.0965532110091747</v>
      </c>
      <c r="T29">
        <v>0</v>
      </c>
      <c r="U29">
        <v>25.710752851144186</v>
      </c>
      <c r="V29">
        <v>6.3606798561151088</v>
      </c>
      <c r="W29">
        <v>14.235017142857142</v>
      </c>
      <c r="X29">
        <v>45.259766451544643</v>
      </c>
      <c r="Y29">
        <v>0</v>
      </c>
      <c r="Z29">
        <v>0</v>
      </c>
      <c r="AA29">
        <v>2.9084640000000004</v>
      </c>
      <c r="AB29">
        <v>4.0405682719999998</v>
      </c>
      <c r="AC29">
        <v>2.9691613119999998</v>
      </c>
      <c r="AD29">
        <v>2.7964513200000001</v>
      </c>
      <c r="AE29">
        <v>4.3298683999999996</v>
      </c>
      <c r="AF29">
        <v>2.7225000000000001</v>
      </c>
      <c r="AG29">
        <v>13.401392159999999</v>
      </c>
      <c r="AH29">
        <v>28.705312479999996</v>
      </c>
      <c r="AI29">
        <v>0</v>
      </c>
      <c r="AJ29">
        <v>0</v>
      </c>
      <c r="AK29">
        <v>16.155949999999997</v>
      </c>
      <c r="AL29">
        <v>0</v>
      </c>
      <c r="AM29">
        <v>0</v>
      </c>
      <c r="AN29">
        <v>0.76519999999999999</v>
      </c>
      <c r="AO29">
        <v>0</v>
      </c>
      <c r="AP29">
        <v>0.35370972000000001</v>
      </c>
      <c r="AQ29">
        <v>4.6778600000000008</v>
      </c>
      <c r="AR29">
        <v>3.3870719999999994</v>
      </c>
      <c r="AS29">
        <v>4.5397809599999999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20.926901706386158</v>
      </c>
      <c r="BB29">
        <f t="shared" si="0"/>
        <v>517.03971895759378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1.9977203894877387</v>
      </c>
      <c r="L30">
        <v>218.49832424591065</v>
      </c>
      <c r="M30">
        <v>28.228455100655957</v>
      </c>
      <c r="N30">
        <v>36.24289772727272</v>
      </c>
      <c r="O30">
        <v>0</v>
      </c>
      <c r="P30">
        <v>41.879144751886578</v>
      </c>
      <c r="Q30">
        <v>6.6928024487471527</v>
      </c>
      <c r="R30">
        <v>13.007697898423817</v>
      </c>
      <c r="S30">
        <v>8.0965532110091747</v>
      </c>
      <c r="T30">
        <v>0</v>
      </c>
      <c r="U30">
        <v>25.710752851144186</v>
      </c>
      <c r="V30">
        <v>6.3606798561151088</v>
      </c>
      <c r="W30">
        <v>14.235017142857142</v>
      </c>
      <c r="X30">
        <v>45.259766451544643</v>
      </c>
      <c r="Y30">
        <v>0</v>
      </c>
      <c r="Z30">
        <v>0</v>
      </c>
      <c r="AA30">
        <v>8.6206872959999998</v>
      </c>
      <c r="AB30">
        <v>4.0405682719999998</v>
      </c>
      <c r="AC30">
        <v>5.9383226239999995</v>
      </c>
      <c r="AD30">
        <v>5.5929026400000001</v>
      </c>
      <c r="AE30">
        <v>8.6597367999999992</v>
      </c>
      <c r="AF30">
        <v>5.4450000000000003</v>
      </c>
      <c r="AG30">
        <v>13.401392159999999</v>
      </c>
      <c r="AH30">
        <v>35.88164059999999</v>
      </c>
      <c r="AI30">
        <v>0.78111279999999994</v>
      </c>
      <c r="AJ30">
        <v>0</v>
      </c>
      <c r="AK30">
        <v>16.155949999999997</v>
      </c>
      <c r="AL30">
        <v>0</v>
      </c>
      <c r="AM30">
        <v>0</v>
      </c>
      <c r="AN30">
        <v>0.76519999999999999</v>
      </c>
      <c r="AO30">
        <v>0</v>
      </c>
      <c r="AP30">
        <v>0.35370972000000001</v>
      </c>
      <c r="AQ30">
        <v>9.355719999999998</v>
      </c>
      <c r="AR30">
        <v>2.0322431999999999</v>
      </c>
      <c r="AS30">
        <v>4.5397809599999999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22.086399709968717</v>
      </c>
      <c r="BB30">
        <f t="shared" si="0"/>
        <v>545.68737943708618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1.9976988066668857</v>
      </c>
      <c r="L31">
        <v>291.33088602645694</v>
      </c>
      <c r="M31">
        <v>28.228455100655957</v>
      </c>
      <c r="N31">
        <v>36.24289772727272</v>
      </c>
      <c r="O31">
        <v>0</v>
      </c>
      <c r="P31">
        <v>41.879144751886578</v>
      </c>
      <c r="Q31">
        <v>0</v>
      </c>
      <c r="R31">
        <v>0</v>
      </c>
      <c r="S31">
        <v>0</v>
      </c>
      <c r="T31">
        <v>0</v>
      </c>
      <c r="U31">
        <v>25.710752851144186</v>
      </c>
      <c r="V31">
        <v>1.0477577775479267E-3</v>
      </c>
      <c r="W31">
        <v>0</v>
      </c>
      <c r="X31">
        <v>45.259766451544643</v>
      </c>
      <c r="Y31">
        <v>0</v>
      </c>
      <c r="Z31">
        <v>4.0214116799999999</v>
      </c>
      <c r="AA31">
        <v>12.931030944</v>
      </c>
      <c r="AB31">
        <v>8.0811365440000014</v>
      </c>
      <c r="AC31">
        <v>5.9383226239999995</v>
      </c>
      <c r="AD31">
        <v>8.4088075343999993</v>
      </c>
      <c r="AE31">
        <v>15.167135380800003</v>
      </c>
      <c r="AF31">
        <v>9.3774999999999995</v>
      </c>
      <c r="AG31">
        <v>13.401392159999999</v>
      </c>
      <c r="AH31">
        <v>35.88164059999999</v>
      </c>
      <c r="AI31">
        <v>5.0772331999999993</v>
      </c>
      <c r="AJ31">
        <v>0</v>
      </c>
      <c r="AK31">
        <v>16.155949999999997</v>
      </c>
      <c r="AL31">
        <v>0</v>
      </c>
      <c r="AM31">
        <v>0</v>
      </c>
      <c r="AN31">
        <v>0.76519999999999999</v>
      </c>
      <c r="AO31">
        <v>0</v>
      </c>
      <c r="AP31">
        <v>0.35370972000000001</v>
      </c>
      <c r="AQ31">
        <v>14.033579999999995</v>
      </c>
      <c r="AR31">
        <v>2.0322431999999999</v>
      </c>
      <c r="AS31">
        <v>4.5397809599999999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24.383170030334156</v>
      </c>
      <c r="BB31">
        <f t="shared" si="0"/>
        <v>602.43355399027155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9.4058819898747981</v>
      </c>
      <c r="L32">
        <v>403.70862869594185</v>
      </c>
      <c r="M32">
        <v>28.228455100655957</v>
      </c>
      <c r="N32">
        <v>36.24289772727272</v>
      </c>
      <c r="O32">
        <v>0</v>
      </c>
      <c r="P32">
        <v>41.879144751886578</v>
      </c>
      <c r="Q32">
        <v>6.1539801696594427</v>
      </c>
      <c r="R32">
        <v>11.377095919866443</v>
      </c>
      <c r="S32">
        <v>7.7502364278869198</v>
      </c>
      <c r="T32">
        <v>0</v>
      </c>
      <c r="U32">
        <v>25.710752851144186</v>
      </c>
      <c r="V32">
        <v>6.3606798561151088</v>
      </c>
      <c r="W32">
        <v>14.235017142857142</v>
      </c>
      <c r="X32">
        <v>45.259766451544643</v>
      </c>
      <c r="Y32">
        <v>0</v>
      </c>
      <c r="Z32">
        <v>4.0214116799999999</v>
      </c>
      <c r="AA32">
        <v>12.931030944</v>
      </c>
      <c r="AB32">
        <v>8.0811365440000014</v>
      </c>
      <c r="AC32">
        <v>5.9383226239999995</v>
      </c>
      <c r="AD32">
        <v>8.4088075343999993</v>
      </c>
      <c r="AE32">
        <v>15.167135380800003</v>
      </c>
      <c r="AF32">
        <v>9.3774999999999995</v>
      </c>
      <c r="AG32">
        <v>13.401392159999999</v>
      </c>
      <c r="AH32">
        <v>35.88164059999999</v>
      </c>
      <c r="AI32">
        <v>5.0772331999999993</v>
      </c>
      <c r="AJ32">
        <v>0</v>
      </c>
      <c r="AK32">
        <v>16.155949999999997</v>
      </c>
      <c r="AL32">
        <v>0</v>
      </c>
      <c r="AM32">
        <v>0</v>
      </c>
      <c r="AN32">
        <v>0.76519999999999999</v>
      </c>
      <c r="AO32">
        <v>0</v>
      </c>
      <c r="AP32">
        <v>0.35370972000000001</v>
      </c>
      <c r="AQ32">
        <v>18.363499999999998</v>
      </c>
      <c r="AR32">
        <v>2.0322431999999999</v>
      </c>
      <c r="AS32">
        <v>4.5397809599999999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30.995851151669381</v>
      </c>
      <c r="BB32">
        <f t="shared" si="0"/>
        <v>765.81268048023639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9.4058819898747981</v>
      </c>
      <c r="L33">
        <v>403.70862869594185</v>
      </c>
      <c r="M33">
        <v>28.228455100655957</v>
      </c>
      <c r="N33">
        <v>36.24289772727272</v>
      </c>
      <c r="O33">
        <v>0</v>
      </c>
      <c r="P33">
        <v>41.879144751886578</v>
      </c>
      <c r="Q33">
        <v>6.4426084400396428</v>
      </c>
      <c r="R33">
        <v>12.274719063719116</v>
      </c>
      <c r="S33">
        <v>8.0960164826498406</v>
      </c>
      <c r="T33">
        <v>0</v>
      </c>
      <c r="U33">
        <v>25.710752851144186</v>
      </c>
      <c r="V33">
        <v>6.3606798561151088</v>
      </c>
      <c r="W33">
        <v>14.235017142857142</v>
      </c>
      <c r="X33">
        <v>45.259766451544643</v>
      </c>
      <c r="Y33">
        <v>0</v>
      </c>
      <c r="Z33">
        <v>4.0214116799999999</v>
      </c>
      <c r="AA33">
        <v>12.931030944</v>
      </c>
      <c r="AB33">
        <v>8.0811365440000014</v>
      </c>
      <c r="AC33">
        <v>5.9383226239999995</v>
      </c>
      <c r="AD33">
        <v>8.4088075343999993</v>
      </c>
      <c r="AE33">
        <v>15.167135380800003</v>
      </c>
      <c r="AF33">
        <v>9.3774999999999995</v>
      </c>
      <c r="AG33">
        <v>13.401392159999999</v>
      </c>
      <c r="AH33">
        <v>35.88164059999999</v>
      </c>
      <c r="AI33">
        <v>5.0772331999999993</v>
      </c>
      <c r="AJ33">
        <v>0</v>
      </c>
      <c r="AK33">
        <v>16.155949999999997</v>
      </c>
      <c r="AL33">
        <v>0</v>
      </c>
      <c r="AM33">
        <v>0</v>
      </c>
      <c r="AN33">
        <v>0.76519999999999999</v>
      </c>
      <c r="AO33">
        <v>0</v>
      </c>
      <c r="AP33">
        <v>0.35370972000000001</v>
      </c>
      <c r="AQ33">
        <v>18.363499999999998</v>
      </c>
      <c r="AR33">
        <v>2.0322431999999999</v>
      </c>
      <c r="AS33">
        <v>4.5397809599999999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31.055447221787052</v>
      </c>
      <c r="BB33">
        <f t="shared" si="0"/>
        <v>767.28511587911453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9.4058819898747981</v>
      </c>
      <c r="L34">
        <v>403.70862869594185</v>
      </c>
      <c r="M34">
        <v>28.228455100655957</v>
      </c>
      <c r="N34">
        <v>36.24289772727272</v>
      </c>
      <c r="O34">
        <v>0</v>
      </c>
      <c r="P34">
        <v>41.879144751886578</v>
      </c>
      <c r="Q34">
        <v>6.6938263358778611</v>
      </c>
      <c r="R34">
        <v>13.003098159509202</v>
      </c>
      <c r="S34">
        <v>8.0960164826498406</v>
      </c>
      <c r="T34">
        <v>0</v>
      </c>
      <c r="U34">
        <v>25.710752851144186</v>
      </c>
      <c r="V34">
        <v>6.3606798561151088</v>
      </c>
      <c r="W34">
        <v>14.235017142857142</v>
      </c>
      <c r="X34">
        <v>45.259766451544643</v>
      </c>
      <c r="Y34">
        <v>0</v>
      </c>
      <c r="Z34">
        <v>4.0214116799999999</v>
      </c>
      <c r="AA34">
        <v>12.931030944</v>
      </c>
      <c r="AB34">
        <v>8.0811365440000014</v>
      </c>
      <c r="AC34">
        <v>5.9383226239999995</v>
      </c>
      <c r="AD34">
        <v>8.4088075343999993</v>
      </c>
      <c r="AE34">
        <v>15.167135380800003</v>
      </c>
      <c r="AF34">
        <v>9.3774999999999995</v>
      </c>
      <c r="AG34">
        <v>13.401392159999999</v>
      </c>
      <c r="AH34">
        <v>35.88164059999999</v>
      </c>
      <c r="AI34">
        <v>5.0772331999999993</v>
      </c>
      <c r="AJ34">
        <v>0</v>
      </c>
      <c r="AK34">
        <v>16.155949999999997</v>
      </c>
      <c r="AL34">
        <v>0</v>
      </c>
      <c r="AM34">
        <v>0</v>
      </c>
      <c r="AN34">
        <v>0.76519999999999999</v>
      </c>
      <c r="AO34">
        <v>0</v>
      </c>
      <c r="AP34">
        <v>0.35370972000000001</v>
      </c>
      <c r="AQ34">
        <v>18.363499999999998</v>
      </c>
      <c r="AR34">
        <v>2.7096575999999999</v>
      </c>
      <c r="AS34">
        <v>4.5397809599999999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31.119904965869534</v>
      </c>
      <c r="BB34">
        <f t="shared" si="0"/>
        <v>768.87766952666038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9.4058819898747981</v>
      </c>
      <c r="L35">
        <v>403.70862869594185</v>
      </c>
      <c r="M35">
        <v>28.228455100655957</v>
      </c>
      <c r="N35">
        <v>36.24289772727272</v>
      </c>
      <c r="O35">
        <v>0</v>
      </c>
      <c r="P35">
        <v>41.879144751886578</v>
      </c>
      <c r="Q35">
        <v>6.6938263358778611</v>
      </c>
      <c r="R35">
        <v>13.003098159509202</v>
      </c>
      <c r="S35">
        <v>8.0960164826498406</v>
      </c>
      <c r="T35">
        <v>0</v>
      </c>
      <c r="U35">
        <v>25.710752851144186</v>
      </c>
      <c r="V35">
        <v>6.3606798561151088</v>
      </c>
      <c r="W35">
        <v>14.235017142857142</v>
      </c>
      <c r="X35">
        <v>45.259766451544643</v>
      </c>
      <c r="Y35">
        <v>0</v>
      </c>
      <c r="Z35">
        <v>4.0214116799999999</v>
      </c>
      <c r="AA35">
        <v>12.931030944</v>
      </c>
      <c r="AB35">
        <v>8.0811365440000014</v>
      </c>
      <c r="AC35">
        <v>5.9383226239999995</v>
      </c>
      <c r="AD35">
        <v>8.4088075343999993</v>
      </c>
      <c r="AE35">
        <v>15.167135380800003</v>
      </c>
      <c r="AF35">
        <v>9.3774999999999995</v>
      </c>
      <c r="AG35">
        <v>13.401392159999999</v>
      </c>
      <c r="AH35">
        <v>35.88164059999999</v>
      </c>
      <c r="AI35">
        <v>5.0772331999999993</v>
      </c>
      <c r="AJ35">
        <v>0</v>
      </c>
      <c r="AK35">
        <v>16.155949999999997</v>
      </c>
      <c r="AL35">
        <v>0</v>
      </c>
      <c r="AM35">
        <v>0</v>
      </c>
      <c r="AN35">
        <v>0.76519999999999999</v>
      </c>
      <c r="AO35">
        <v>0</v>
      </c>
      <c r="AP35">
        <v>0.35370972000000001</v>
      </c>
      <c r="AQ35">
        <v>18.363499999999998</v>
      </c>
      <c r="AR35">
        <v>14.903116800000001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31.709821539869537</v>
      </c>
      <c r="BB35">
        <f t="shared" si="0"/>
        <v>783.4527051446604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9.4058819898747981</v>
      </c>
      <c r="L36">
        <v>403.70862869594185</v>
      </c>
      <c r="M36">
        <v>28.228455100655957</v>
      </c>
      <c r="N36">
        <v>36.24289772727272</v>
      </c>
      <c r="O36">
        <v>0</v>
      </c>
      <c r="P36">
        <v>41.879144751886578</v>
      </c>
      <c r="Q36">
        <v>6.6938263358778611</v>
      </c>
      <c r="R36">
        <v>13.003098159509202</v>
      </c>
      <c r="S36">
        <v>8.0960164826498406</v>
      </c>
      <c r="T36">
        <v>0</v>
      </c>
      <c r="U36">
        <v>25.710752851144186</v>
      </c>
      <c r="V36">
        <v>6.3606798561151088</v>
      </c>
      <c r="W36">
        <v>14.235017142857142</v>
      </c>
      <c r="X36">
        <v>45.259766451544643</v>
      </c>
      <c r="Y36">
        <v>0</v>
      </c>
      <c r="Z36">
        <v>4.0214116799999999</v>
      </c>
      <c r="AA36">
        <v>12.931030944</v>
      </c>
      <c r="AB36">
        <v>8.0811365440000014</v>
      </c>
      <c r="AC36">
        <v>5.9383226239999995</v>
      </c>
      <c r="AD36">
        <v>8.4088075343999993</v>
      </c>
      <c r="AE36">
        <v>8.6597367999999992</v>
      </c>
      <c r="AF36">
        <v>9.3774999999999995</v>
      </c>
      <c r="AG36">
        <v>13.401392159999999</v>
      </c>
      <c r="AH36">
        <v>35.88164059999999</v>
      </c>
      <c r="AI36">
        <v>5.0772331999999993</v>
      </c>
      <c r="AJ36">
        <v>0</v>
      </c>
      <c r="AK36">
        <v>16.155949999999997</v>
      </c>
      <c r="AL36">
        <v>0</v>
      </c>
      <c r="AM36">
        <v>0</v>
      </c>
      <c r="AN36">
        <v>0.76519999999999999</v>
      </c>
      <c r="AO36">
        <v>0</v>
      </c>
      <c r="AP36">
        <v>0.35370972000000001</v>
      </c>
      <c r="AQ36">
        <v>18.363499999999998</v>
      </c>
      <c r="AR36">
        <v>14.903116800000001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31.456683621069537</v>
      </c>
      <c r="BB36">
        <f t="shared" si="0"/>
        <v>777.19844448266042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9.4058819898747981</v>
      </c>
      <c r="L37">
        <v>403.70862869594185</v>
      </c>
      <c r="M37">
        <v>28.228455100655957</v>
      </c>
      <c r="N37">
        <v>36.24289772727272</v>
      </c>
      <c r="O37">
        <v>0</v>
      </c>
      <c r="P37">
        <v>41.879144751886578</v>
      </c>
      <c r="Q37">
        <v>6.6938263358778611</v>
      </c>
      <c r="R37">
        <v>13.003098159509202</v>
      </c>
      <c r="S37">
        <v>8.0960164826498406</v>
      </c>
      <c r="T37">
        <v>0</v>
      </c>
      <c r="U37">
        <v>25.710752851144186</v>
      </c>
      <c r="V37">
        <v>6.3606798561151088</v>
      </c>
      <c r="W37">
        <v>14.235017142857142</v>
      </c>
      <c r="X37">
        <v>45.259766451544643</v>
      </c>
      <c r="Y37">
        <v>0</v>
      </c>
      <c r="Z37">
        <v>4.0214116799999999</v>
      </c>
      <c r="AA37">
        <v>8.6206872959999998</v>
      </c>
      <c r="AB37">
        <v>4.0405682719999998</v>
      </c>
      <c r="AC37">
        <v>5.9383226239999995</v>
      </c>
      <c r="AD37">
        <v>5.5929026400000001</v>
      </c>
      <c r="AE37">
        <v>4.3298683999999996</v>
      </c>
      <c r="AF37">
        <v>2.7225000000000001</v>
      </c>
      <c r="AG37">
        <v>13.401392159999999</v>
      </c>
      <c r="AH37">
        <v>28.705312479999996</v>
      </c>
      <c r="AI37">
        <v>0.78111279999999994</v>
      </c>
      <c r="AJ37">
        <v>0</v>
      </c>
      <c r="AK37">
        <v>16.155949999999997</v>
      </c>
      <c r="AL37">
        <v>0</v>
      </c>
      <c r="AM37">
        <v>0</v>
      </c>
      <c r="AN37">
        <v>0.76519999999999999</v>
      </c>
      <c r="AO37">
        <v>0</v>
      </c>
      <c r="AP37">
        <v>0.35370972000000001</v>
      </c>
      <c r="AQ37">
        <v>18.363499999999998</v>
      </c>
      <c r="AR37">
        <v>3.3870719999999994</v>
      </c>
      <c r="AS37">
        <v>7.5112739519999998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29.700731428105652</v>
      </c>
      <c r="BB37">
        <f t="shared" si="0"/>
        <v>733.81421814122416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9.4058819898747981</v>
      </c>
      <c r="L38">
        <v>403.70862869594185</v>
      </c>
      <c r="M38">
        <v>28.228455100655957</v>
      </c>
      <c r="N38">
        <v>36.24289772727272</v>
      </c>
      <c r="O38">
        <v>0</v>
      </c>
      <c r="P38">
        <v>41.879144751886578</v>
      </c>
      <c r="Q38">
        <v>6.6938263358778611</v>
      </c>
      <c r="R38">
        <v>13.003098159509202</v>
      </c>
      <c r="S38">
        <v>8.0960164826498406</v>
      </c>
      <c r="T38">
        <v>0</v>
      </c>
      <c r="U38">
        <v>25.710752851144186</v>
      </c>
      <c r="V38">
        <v>6.3606798561151088</v>
      </c>
      <c r="W38">
        <v>14.235017142857142</v>
      </c>
      <c r="X38">
        <v>45.259766451544643</v>
      </c>
      <c r="Y38">
        <v>0</v>
      </c>
      <c r="Z38">
        <v>4.0214116799999999</v>
      </c>
      <c r="AA38">
        <v>2.5691432000000001</v>
      </c>
      <c r="AB38">
        <v>4.0405682719999998</v>
      </c>
      <c r="AC38">
        <v>2.9691613119999998</v>
      </c>
      <c r="AD38">
        <v>5.5929026400000001</v>
      </c>
      <c r="AE38">
        <v>1.3776854000000001</v>
      </c>
      <c r="AF38">
        <v>2.7225000000000001</v>
      </c>
      <c r="AG38">
        <v>13.401392159999999</v>
      </c>
      <c r="AH38">
        <v>21.528984359999999</v>
      </c>
      <c r="AI38">
        <v>0</v>
      </c>
      <c r="AJ38">
        <v>0</v>
      </c>
      <c r="AK38">
        <v>16.155949999999997</v>
      </c>
      <c r="AL38">
        <v>0</v>
      </c>
      <c r="AM38">
        <v>0</v>
      </c>
      <c r="AN38">
        <v>0.76519999999999999</v>
      </c>
      <c r="AO38">
        <v>0</v>
      </c>
      <c r="AP38">
        <v>0.35370972000000001</v>
      </c>
      <c r="AQ38">
        <v>16.430499999999995</v>
      </c>
      <c r="AR38">
        <v>2.0322431999999999</v>
      </c>
      <c r="AS38">
        <v>4.5397809599999999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28.681954079305655</v>
      </c>
      <c r="BB38">
        <f t="shared" si="0"/>
        <v>708.64334437002412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9.4058819898747981</v>
      </c>
      <c r="L39">
        <v>403.70862869594185</v>
      </c>
      <c r="M39">
        <v>28.228455100655957</v>
      </c>
      <c r="N39">
        <v>36.24289772727272</v>
      </c>
      <c r="O39">
        <v>0</v>
      </c>
      <c r="P39">
        <v>42.149931771662494</v>
      </c>
      <c r="Q39">
        <v>6.6938263358778611</v>
      </c>
      <c r="R39">
        <v>13.003098159509202</v>
      </c>
      <c r="S39">
        <v>8.0960164826498406</v>
      </c>
      <c r="T39">
        <v>0</v>
      </c>
      <c r="U39">
        <v>25.710752851144186</v>
      </c>
      <c r="V39">
        <v>6.3606798561151088</v>
      </c>
      <c r="W39">
        <v>14.235017142857142</v>
      </c>
      <c r="X39">
        <v>45.259766451544643</v>
      </c>
      <c r="Y39">
        <v>0</v>
      </c>
      <c r="Z39">
        <v>4.0214116799999999</v>
      </c>
      <c r="AA39">
        <v>0</v>
      </c>
      <c r="AB39">
        <v>4.0405682719999998</v>
      </c>
      <c r="AC39">
        <v>0</v>
      </c>
      <c r="AD39">
        <v>5.5929026400000001</v>
      </c>
      <c r="AE39">
        <v>1.3776854000000001</v>
      </c>
      <c r="AF39">
        <v>2.7225000000000001</v>
      </c>
      <c r="AG39">
        <v>13.401392159999999</v>
      </c>
      <c r="AH39">
        <v>14.352656239999998</v>
      </c>
      <c r="AI39">
        <v>0</v>
      </c>
      <c r="AJ39">
        <v>0</v>
      </c>
      <c r="AK39">
        <v>16.155949999999997</v>
      </c>
      <c r="AL39">
        <v>0</v>
      </c>
      <c r="AM39">
        <v>0</v>
      </c>
      <c r="AN39">
        <v>0.76519999999999999</v>
      </c>
      <c r="AO39">
        <v>0</v>
      </c>
      <c r="AP39">
        <v>0.35370972000000001</v>
      </c>
      <c r="AQ39">
        <v>14.033579999999995</v>
      </c>
      <c r="AR39">
        <v>2.0322431999999999</v>
      </c>
      <c r="AS39">
        <v>4.5397809599999999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28.104648108609851</v>
      </c>
      <c r="BB39">
        <f t="shared" si="0"/>
        <v>694.37988472849611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9.4058819898747981</v>
      </c>
      <c r="L40">
        <v>403.70862869594185</v>
      </c>
      <c r="M40">
        <v>28.228455100655957</v>
      </c>
      <c r="N40">
        <v>36.24289772727272</v>
      </c>
      <c r="O40">
        <v>0</v>
      </c>
      <c r="P40">
        <v>42.149931771662494</v>
      </c>
      <c r="Q40">
        <v>6.6938263358778611</v>
      </c>
      <c r="R40">
        <v>13.003098159509202</v>
      </c>
      <c r="S40">
        <v>8.0960164826498406</v>
      </c>
      <c r="T40">
        <v>0</v>
      </c>
      <c r="U40">
        <v>25.710752851144186</v>
      </c>
      <c r="V40">
        <v>6.3606798561151088</v>
      </c>
      <c r="W40">
        <v>14.235017142857142</v>
      </c>
      <c r="X40">
        <v>45.259766451544643</v>
      </c>
      <c r="Y40">
        <v>0</v>
      </c>
      <c r="Z40">
        <v>2.01070584</v>
      </c>
      <c r="AA40">
        <v>0</v>
      </c>
      <c r="AB40">
        <v>4.0405682719999998</v>
      </c>
      <c r="AC40">
        <v>0</v>
      </c>
      <c r="AD40">
        <v>2.7964513200000001</v>
      </c>
      <c r="AE40">
        <v>1.3776854000000001</v>
      </c>
      <c r="AF40">
        <v>2.7225000000000001</v>
      </c>
      <c r="AG40">
        <v>13.401392159999999</v>
      </c>
      <c r="AH40">
        <v>7.1763281199999991</v>
      </c>
      <c r="AI40">
        <v>0</v>
      </c>
      <c r="AJ40">
        <v>0</v>
      </c>
      <c r="AK40">
        <v>16.155949999999997</v>
      </c>
      <c r="AL40">
        <v>0</v>
      </c>
      <c r="AM40">
        <v>0</v>
      </c>
      <c r="AN40">
        <v>0.76519999999999999</v>
      </c>
      <c r="AO40">
        <v>0</v>
      </c>
      <c r="AP40">
        <v>0.35370972000000001</v>
      </c>
      <c r="AQ40">
        <v>9.355719999999998</v>
      </c>
      <c r="AR40">
        <v>2.0322431999999999</v>
      </c>
      <c r="AS40">
        <v>4.5397809599999999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27.456522034940015</v>
      </c>
      <c r="BB40">
        <f t="shared" si="0"/>
        <v>678.36666552216582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9.4058819898747981</v>
      </c>
      <c r="L41">
        <v>403.7062372335991</v>
      </c>
      <c r="M41">
        <v>28.228455100655957</v>
      </c>
      <c r="N41">
        <v>36.24289772727272</v>
      </c>
      <c r="O41">
        <v>0</v>
      </c>
      <c r="P41">
        <v>42.149931771662494</v>
      </c>
      <c r="Q41">
        <v>6.6938263358778611</v>
      </c>
      <c r="R41">
        <v>13.003098159509202</v>
      </c>
      <c r="S41">
        <v>8.0960164826498406</v>
      </c>
      <c r="T41">
        <v>0</v>
      </c>
      <c r="U41">
        <v>25.710752851144186</v>
      </c>
      <c r="V41">
        <v>6.3606798561151088</v>
      </c>
      <c r="W41">
        <v>14.235017142857142</v>
      </c>
      <c r="X41">
        <v>45.259766451544643</v>
      </c>
      <c r="Y41">
        <v>0</v>
      </c>
      <c r="Z41">
        <v>2.01070584</v>
      </c>
      <c r="AA41">
        <v>0</v>
      </c>
      <c r="AB41">
        <v>4.0405682719999998</v>
      </c>
      <c r="AC41">
        <v>0</v>
      </c>
      <c r="AD41">
        <v>0</v>
      </c>
      <c r="AE41">
        <v>1.3776854000000001</v>
      </c>
      <c r="AF41">
        <v>2.7225000000000001</v>
      </c>
      <c r="AG41">
        <v>13.401392159999999</v>
      </c>
      <c r="AH41">
        <v>0</v>
      </c>
      <c r="AI41">
        <v>0</v>
      </c>
      <c r="AJ41">
        <v>0</v>
      </c>
      <c r="AK41">
        <v>16.155949999999997</v>
      </c>
      <c r="AL41">
        <v>0</v>
      </c>
      <c r="AM41">
        <v>0</v>
      </c>
      <c r="AN41">
        <v>0.76519999999999999</v>
      </c>
      <c r="AO41">
        <v>0</v>
      </c>
      <c r="AP41">
        <v>0.35370972000000001</v>
      </c>
      <c r="AQ41">
        <v>9.355719999999998</v>
      </c>
      <c r="AR41">
        <v>2.0322431999999999</v>
      </c>
      <c r="AS41">
        <v>4.5397809599999999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27.068488224923534</v>
      </c>
      <c r="BB41">
        <f t="shared" si="0"/>
        <v>668.77952842983962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9.4058819898747981</v>
      </c>
      <c r="L42">
        <v>403.70862869594185</v>
      </c>
      <c r="M42">
        <v>28.228455100655957</v>
      </c>
      <c r="N42">
        <v>36.24289772727272</v>
      </c>
      <c r="O42">
        <v>0</v>
      </c>
      <c r="P42">
        <v>42.149931771662494</v>
      </c>
      <c r="Q42">
        <v>6.6938263358778611</v>
      </c>
      <c r="R42">
        <v>13.003098159509202</v>
      </c>
      <c r="S42">
        <v>8.0960164826498406</v>
      </c>
      <c r="T42">
        <v>0</v>
      </c>
      <c r="U42">
        <v>25.710752851144186</v>
      </c>
      <c r="V42">
        <v>6.3606798561151088</v>
      </c>
      <c r="W42">
        <v>14.235017142857142</v>
      </c>
      <c r="X42">
        <v>45.259766451544643</v>
      </c>
      <c r="Y42">
        <v>0</v>
      </c>
      <c r="Z42">
        <v>2.01070584</v>
      </c>
      <c r="AA42">
        <v>0</v>
      </c>
      <c r="AB42">
        <v>4.0405682719999998</v>
      </c>
      <c r="AC42">
        <v>0</v>
      </c>
      <c r="AD42">
        <v>0</v>
      </c>
      <c r="AE42">
        <v>1.3776854000000001</v>
      </c>
      <c r="AF42">
        <v>2.7225000000000001</v>
      </c>
      <c r="AG42">
        <v>13.401392159999999</v>
      </c>
      <c r="AH42">
        <v>0</v>
      </c>
      <c r="AI42">
        <v>0</v>
      </c>
      <c r="AJ42">
        <v>0</v>
      </c>
      <c r="AK42">
        <v>16.155949999999997</v>
      </c>
      <c r="AL42">
        <v>0</v>
      </c>
      <c r="AM42">
        <v>0</v>
      </c>
      <c r="AN42">
        <v>0.76519999999999999</v>
      </c>
      <c r="AO42">
        <v>0</v>
      </c>
      <c r="AP42">
        <v>0.35370972000000001</v>
      </c>
      <c r="AQ42">
        <v>6.3402399999999997</v>
      </c>
      <c r="AR42">
        <v>2.7096575999999999</v>
      </c>
      <c r="AS42">
        <v>4.5397809599999999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26.977630046305091</v>
      </c>
      <c r="BB42">
        <f t="shared" si="0"/>
        <v>666.53471247080074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9.4058819898747981</v>
      </c>
      <c r="L43">
        <v>403.70862869594185</v>
      </c>
      <c r="M43">
        <v>28.228455100655957</v>
      </c>
      <c r="N43">
        <v>36.24289772727272</v>
      </c>
      <c r="O43">
        <v>0</v>
      </c>
      <c r="P43">
        <v>42.149931771662494</v>
      </c>
      <c r="Q43">
        <v>6.6938263358778611</v>
      </c>
      <c r="R43">
        <v>13.003098159509202</v>
      </c>
      <c r="S43">
        <v>8.0960164826498406</v>
      </c>
      <c r="T43">
        <v>0</v>
      </c>
      <c r="U43">
        <v>25.710752851144186</v>
      </c>
      <c r="V43">
        <v>6.3606798561151088</v>
      </c>
      <c r="W43">
        <v>14.235017142857142</v>
      </c>
      <c r="X43">
        <v>45.259766451544643</v>
      </c>
      <c r="Y43">
        <v>0</v>
      </c>
      <c r="Z43">
        <v>2.01070584</v>
      </c>
      <c r="AA43">
        <v>0</v>
      </c>
      <c r="AB43">
        <v>4.0405682719999998</v>
      </c>
      <c r="AC43">
        <v>0</v>
      </c>
      <c r="AD43">
        <v>0</v>
      </c>
      <c r="AE43">
        <v>1.3776854000000001</v>
      </c>
      <c r="AF43">
        <v>2.7225000000000001</v>
      </c>
      <c r="AG43">
        <v>13.401392159999999</v>
      </c>
      <c r="AH43">
        <v>0</v>
      </c>
      <c r="AI43">
        <v>0</v>
      </c>
      <c r="AJ43">
        <v>0</v>
      </c>
      <c r="AK43">
        <v>16.155949999999997</v>
      </c>
      <c r="AL43">
        <v>0</v>
      </c>
      <c r="AM43">
        <v>0</v>
      </c>
      <c r="AN43">
        <v>0.76519999999999999</v>
      </c>
      <c r="AO43">
        <v>0</v>
      </c>
      <c r="AP43">
        <v>1.5327421199999998</v>
      </c>
      <c r="AQ43">
        <v>4.6778600000000008</v>
      </c>
      <c r="AR43">
        <v>14.903116800000001</v>
      </c>
      <c r="AS43">
        <v>4.5397809599999999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27.433153050044776</v>
      </c>
      <c r="BB43">
        <f t="shared" si="0"/>
        <v>677.78930106706105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9.4058819898747981</v>
      </c>
      <c r="L44">
        <v>403.70862869594185</v>
      </c>
      <c r="M44">
        <v>28.228455100655957</v>
      </c>
      <c r="N44">
        <v>36.24289772727272</v>
      </c>
      <c r="O44">
        <v>0</v>
      </c>
      <c r="P44">
        <v>42.149931771662494</v>
      </c>
      <c r="Q44">
        <v>6.6938263358778611</v>
      </c>
      <c r="R44">
        <v>13.003098159509202</v>
      </c>
      <c r="S44">
        <v>8.0960164826498406</v>
      </c>
      <c r="T44">
        <v>0</v>
      </c>
      <c r="U44">
        <v>25.710752851144186</v>
      </c>
      <c r="V44">
        <v>6.3606798561151088</v>
      </c>
      <c r="W44">
        <v>14.235017142857142</v>
      </c>
      <c r="X44">
        <v>45.259766451544643</v>
      </c>
      <c r="Y44">
        <v>0</v>
      </c>
      <c r="Z44">
        <v>0</v>
      </c>
      <c r="AA44">
        <v>0</v>
      </c>
      <c r="AB44">
        <v>4.0405682719999998</v>
      </c>
      <c r="AC44">
        <v>0</v>
      </c>
      <c r="AD44">
        <v>0</v>
      </c>
      <c r="AE44">
        <v>1.3776854000000001</v>
      </c>
      <c r="AF44">
        <v>2.7225000000000001</v>
      </c>
      <c r="AG44">
        <v>13.401392159999999</v>
      </c>
      <c r="AH44">
        <v>0</v>
      </c>
      <c r="AI44">
        <v>0</v>
      </c>
      <c r="AJ44">
        <v>0</v>
      </c>
      <c r="AK44">
        <v>16.155949999999997</v>
      </c>
      <c r="AL44">
        <v>0</v>
      </c>
      <c r="AM44">
        <v>0</v>
      </c>
      <c r="AN44">
        <v>0.76519999999999999</v>
      </c>
      <c r="AO44">
        <v>0</v>
      </c>
      <c r="AP44">
        <v>1.5327421199999998</v>
      </c>
      <c r="AQ44">
        <v>4.6778600000000008</v>
      </c>
      <c r="AR44">
        <v>14.903116800000001</v>
      </c>
      <c r="AS44">
        <v>4.5397809599999999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27.354936537644779</v>
      </c>
      <c r="BB44">
        <f t="shared" si="0"/>
        <v>675.85681173946102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9.4058819898747981</v>
      </c>
      <c r="L45">
        <v>403.70641631559897</v>
      </c>
      <c r="M45">
        <v>28.228455100655957</v>
      </c>
      <c r="N45">
        <v>36.24289772727272</v>
      </c>
      <c r="O45">
        <v>0</v>
      </c>
      <c r="P45">
        <v>42.899801142729103</v>
      </c>
      <c r="Q45">
        <v>6.6938263358778611</v>
      </c>
      <c r="R45">
        <v>13.003098159509202</v>
      </c>
      <c r="S45">
        <v>8.0960164826498406</v>
      </c>
      <c r="T45">
        <v>0</v>
      </c>
      <c r="U45">
        <v>25.710752851144186</v>
      </c>
      <c r="V45">
        <v>6.3606798561151088</v>
      </c>
      <c r="W45">
        <v>14.235017142857142</v>
      </c>
      <c r="X45">
        <v>45.259766451544643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1.3776854000000001</v>
      </c>
      <c r="AF45">
        <v>2.7225000000000001</v>
      </c>
      <c r="AG45">
        <v>13.401392159999999</v>
      </c>
      <c r="AH45">
        <v>0</v>
      </c>
      <c r="AI45">
        <v>0</v>
      </c>
      <c r="AJ45">
        <v>0</v>
      </c>
      <c r="AK45">
        <v>16.155949999999997</v>
      </c>
      <c r="AL45">
        <v>0</v>
      </c>
      <c r="AM45">
        <v>0</v>
      </c>
      <c r="AN45">
        <v>0.76519999999999999</v>
      </c>
      <c r="AO45">
        <v>0</v>
      </c>
      <c r="AP45">
        <v>1.5327421199999998</v>
      </c>
      <c r="AQ45">
        <v>0</v>
      </c>
      <c r="AR45">
        <v>4.0644863999999998</v>
      </c>
      <c r="AS45">
        <v>4.5397809599999999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26.623251246406259</v>
      </c>
      <c r="BB45">
        <f t="shared" si="0"/>
        <v>657.77909534942319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9.4058819898747981</v>
      </c>
      <c r="L46">
        <v>403.70267291423454</v>
      </c>
      <c r="M46">
        <v>28.228455100655957</v>
      </c>
      <c r="N46">
        <v>36.24289772727272</v>
      </c>
      <c r="O46">
        <v>0</v>
      </c>
      <c r="P46">
        <v>42.899801142729103</v>
      </c>
      <c r="Q46">
        <v>6.6938263358778611</v>
      </c>
      <c r="R46">
        <v>13.003098159509202</v>
      </c>
      <c r="S46">
        <v>8.0960164826498406</v>
      </c>
      <c r="T46">
        <v>0</v>
      </c>
      <c r="U46">
        <v>25.710752851144186</v>
      </c>
      <c r="V46">
        <v>6.3606798561151088</v>
      </c>
      <c r="W46">
        <v>14.235017142857142</v>
      </c>
      <c r="X46">
        <v>45.259766451544643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13.401392159999999</v>
      </c>
      <c r="AH46">
        <v>0</v>
      </c>
      <c r="AI46">
        <v>0</v>
      </c>
      <c r="AJ46">
        <v>0</v>
      </c>
      <c r="AK46">
        <v>16.155949999999997</v>
      </c>
      <c r="AL46">
        <v>0</v>
      </c>
      <c r="AM46">
        <v>0</v>
      </c>
      <c r="AN46">
        <v>0.76519999999999999</v>
      </c>
      <c r="AO46">
        <v>0</v>
      </c>
      <c r="AP46">
        <v>0.35370972000000001</v>
      </c>
      <c r="AQ46">
        <v>0</v>
      </c>
      <c r="AR46">
        <v>4.0644863999999998</v>
      </c>
      <c r="AS46">
        <v>4.5397809599999999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26.523649340775499</v>
      </c>
      <c r="BB46">
        <f t="shared" si="0"/>
        <v>655.31823605368959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9.4058819898747981</v>
      </c>
      <c r="L47">
        <v>403.70862869594185</v>
      </c>
      <c r="M47">
        <v>28.228455100655957</v>
      </c>
      <c r="N47">
        <v>36.24289772727272</v>
      </c>
      <c r="O47">
        <v>0</v>
      </c>
      <c r="P47">
        <v>42.899801142729103</v>
      </c>
      <c r="Q47">
        <v>6.6938263358778611</v>
      </c>
      <c r="R47">
        <v>13.003098159509202</v>
      </c>
      <c r="S47">
        <v>8.0960164826498406</v>
      </c>
      <c r="T47">
        <v>0</v>
      </c>
      <c r="U47">
        <v>25.710752851144186</v>
      </c>
      <c r="V47">
        <v>6.3606798561151088</v>
      </c>
      <c r="W47">
        <v>14.235017142857142</v>
      </c>
      <c r="X47">
        <v>45.259766451544643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1.9662499999999994</v>
      </c>
      <c r="AG47">
        <v>13.401392159999999</v>
      </c>
      <c r="AH47">
        <v>0</v>
      </c>
      <c r="AI47">
        <v>0</v>
      </c>
      <c r="AJ47">
        <v>0</v>
      </c>
      <c r="AK47">
        <v>16.155949999999997</v>
      </c>
      <c r="AL47">
        <v>0</v>
      </c>
      <c r="AM47">
        <v>0</v>
      </c>
      <c r="AN47">
        <v>0.76519999999999999</v>
      </c>
      <c r="AO47">
        <v>0</v>
      </c>
      <c r="AP47">
        <v>0.35370972000000001</v>
      </c>
      <c r="AQ47">
        <v>0</v>
      </c>
      <c r="AR47">
        <v>4.0644863999999998</v>
      </c>
      <c r="AS47">
        <v>4.5397809599999999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26.494462289927014</v>
      </c>
      <c r="BB47">
        <f t="shared" si="0"/>
        <v>654.59712888624529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9.4058819898747981</v>
      </c>
      <c r="L48">
        <v>403.70349672397657</v>
      </c>
      <c r="M48">
        <v>28.228455100655957</v>
      </c>
      <c r="N48">
        <v>36.24289772727272</v>
      </c>
      <c r="O48">
        <v>0</v>
      </c>
      <c r="P48">
        <v>42.899801142729103</v>
      </c>
      <c r="Q48">
        <v>6.6938263358778611</v>
      </c>
      <c r="R48">
        <v>13.003098159509202</v>
      </c>
      <c r="S48">
        <v>8.0960164826498406</v>
      </c>
      <c r="T48">
        <v>0</v>
      </c>
      <c r="U48">
        <v>25.710752851144186</v>
      </c>
      <c r="V48">
        <v>6.3606798561151088</v>
      </c>
      <c r="W48">
        <v>14.235017142857142</v>
      </c>
      <c r="X48">
        <v>45.259766451544643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1.9662499999999994</v>
      </c>
      <c r="AG48">
        <v>13.401392159999999</v>
      </c>
      <c r="AH48">
        <v>0</v>
      </c>
      <c r="AI48">
        <v>0</v>
      </c>
      <c r="AJ48">
        <v>0</v>
      </c>
      <c r="AK48">
        <v>16.155949999999997</v>
      </c>
      <c r="AL48">
        <v>0</v>
      </c>
      <c r="AM48">
        <v>0</v>
      </c>
      <c r="AN48">
        <v>0.76519999999999999</v>
      </c>
      <c r="AO48">
        <v>0</v>
      </c>
      <c r="AP48">
        <v>0.35370972000000001</v>
      </c>
      <c r="AQ48">
        <v>0</v>
      </c>
      <c r="AR48">
        <v>4.0644863999999998</v>
      </c>
      <c r="AS48">
        <v>4.5397809599999999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26.494263116568561</v>
      </c>
      <c r="BB48">
        <f t="shared" si="0"/>
        <v>654.59219608763851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9.4058819898747981</v>
      </c>
      <c r="L49">
        <v>403.70137966697695</v>
      </c>
      <c r="M49">
        <v>28.228455100655957</v>
      </c>
      <c r="N49">
        <v>36.24289772727272</v>
      </c>
      <c r="O49">
        <v>0</v>
      </c>
      <c r="P49">
        <v>42.743866276803118</v>
      </c>
      <c r="Q49">
        <v>6.6938263358778611</v>
      </c>
      <c r="R49">
        <v>13.003098159509202</v>
      </c>
      <c r="S49">
        <v>8.0960164826498406</v>
      </c>
      <c r="T49">
        <v>0</v>
      </c>
      <c r="U49">
        <v>25.710752851144186</v>
      </c>
      <c r="V49">
        <v>6.3606798561151088</v>
      </c>
      <c r="W49">
        <v>14.235017142857142</v>
      </c>
      <c r="X49">
        <v>45.259766451544643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1.9662499999999994</v>
      </c>
      <c r="AG49">
        <v>13.401392159999999</v>
      </c>
      <c r="AH49">
        <v>0</v>
      </c>
      <c r="AI49">
        <v>0</v>
      </c>
      <c r="AJ49">
        <v>0</v>
      </c>
      <c r="AK49">
        <v>16.155949999999997</v>
      </c>
      <c r="AL49">
        <v>0</v>
      </c>
      <c r="AM49">
        <v>0</v>
      </c>
      <c r="AN49">
        <v>0.76519999999999999</v>
      </c>
      <c r="AO49">
        <v>0</v>
      </c>
      <c r="AP49">
        <v>0.35370972000000001</v>
      </c>
      <c r="AQ49">
        <v>0</v>
      </c>
      <c r="AR49">
        <v>4.7419007999999998</v>
      </c>
      <c r="AS49">
        <v>4.5397809599999999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26.51446620299329</v>
      </c>
      <c r="BB49">
        <f t="shared" si="0"/>
        <v>655.09135547828828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9.4058819898747981</v>
      </c>
      <c r="L50">
        <v>403.70846065255881</v>
      </c>
      <c r="M50">
        <v>28.228455100655957</v>
      </c>
      <c r="N50">
        <v>36.24289772727272</v>
      </c>
      <c r="O50">
        <v>0</v>
      </c>
      <c r="P50">
        <v>42.743866276803118</v>
      </c>
      <c r="Q50">
        <v>6.6938263358778611</v>
      </c>
      <c r="R50">
        <v>13.003098159509202</v>
      </c>
      <c r="S50">
        <v>8.0960164826498406</v>
      </c>
      <c r="T50">
        <v>0</v>
      </c>
      <c r="U50">
        <v>25.710752851144186</v>
      </c>
      <c r="V50">
        <v>6.3606798561151088</v>
      </c>
      <c r="W50">
        <v>14.235017142857142</v>
      </c>
      <c r="X50">
        <v>45.259766451544643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1.9662499999999994</v>
      </c>
      <c r="AG50">
        <v>13.401392159999999</v>
      </c>
      <c r="AH50">
        <v>0</v>
      </c>
      <c r="AI50">
        <v>0</v>
      </c>
      <c r="AJ50">
        <v>0</v>
      </c>
      <c r="AK50">
        <v>16.155949999999997</v>
      </c>
      <c r="AL50">
        <v>0</v>
      </c>
      <c r="AM50">
        <v>0</v>
      </c>
      <c r="AN50">
        <v>0.76519999999999999</v>
      </c>
      <c r="AO50">
        <v>0</v>
      </c>
      <c r="AP50">
        <v>0.35370972000000001</v>
      </c>
      <c r="AQ50">
        <v>0</v>
      </c>
      <c r="AR50">
        <v>4.7419007999999998</v>
      </c>
      <c r="AS50">
        <v>4.5397809599999999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26.514741640081141</v>
      </c>
      <c r="BB50">
        <f t="shared" si="0"/>
        <v>655.09816102678224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9.4058819898747981</v>
      </c>
      <c r="L51">
        <v>403.70566527376656</v>
      </c>
      <c r="M51">
        <v>28.228455100655957</v>
      </c>
      <c r="N51">
        <v>36.24289772727272</v>
      </c>
      <c r="O51">
        <v>0</v>
      </c>
      <c r="P51">
        <v>42.743866276803118</v>
      </c>
      <c r="Q51">
        <v>6.6938263358778611</v>
      </c>
      <c r="R51">
        <v>13.003098159509202</v>
      </c>
      <c r="S51">
        <v>8.0960164826498406</v>
      </c>
      <c r="T51">
        <v>0</v>
      </c>
      <c r="U51">
        <v>25.710752851144186</v>
      </c>
      <c r="V51">
        <v>6.3606798561151088</v>
      </c>
      <c r="W51">
        <v>14.235017142857142</v>
      </c>
      <c r="X51">
        <v>45.259766451544643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1.9662499999999994</v>
      </c>
      <c r="AG51">
        <v>13.401392159999999</v>
      </c>
      <c r="AH51">
        <v>0</v>
      </c>
      <c r="AI51">
        <v>0</v>
      </c>
      <c r="AJ51">
        <v>0</v>
      </c>
      <c r="AK51">
        <v>16.155949999999997</v>
      </c>
      <c r="AL51">
        <v>0</v>
      </c>
      <c r="AM51">
        <v>0</v>
      </c>
      <c r="AN51">
        <v>0.76519999999999999</v>
      </c>
      <c r="AO51">
        <v>0</v>
      </c>
      <c r="AP51">
        <v>0.35370972000000001</v>
      </c>
      <c r="AQ51">
        <v>0</v>
      </c>
      <c r="AR51">
        <v>5.4193151999999998</v>
      </c>
      <c r="AS51">
        <v>4.5397809599999999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26.540984580842444</v>
      </c>
      <c r="BB51">
        <f t="shared" si="0"/>
        <v>655.74653710722873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9.4058819898747981</v>
      </c>
      <c r="L52">
        <v>403.70374218709196</v>
      </c>
      <c r="M52">
        <v>28.228455100655957</v>
      </c>
      <c r="N52">
        <v>36.24289772727272</v>
      </c>
      <c r="O52">
        <v>0</v>
      </c>
      <c r="P52">
        <v>42.743866276803118</v>
      </c>
      <c r="Q52">
        <v>6.6938263358778611</v>
      </c>
      <c r="R52">
        <v>13.003098159509202</v>
      </c>
      <c r="S52">
        <v>8.0960164826498406</v>
      </c>
      <c r="T52">
        <v>0</v>
      </c>
      <c r="U52">
        <v>25.710752851144186</v>
      </c>
      <c r="V52">
        <v>6.3606798561151088</v>
      </c>
      <c r="W52">
        <v>14.235017142857142</v>
      </c>
      <c r="X52">
        <v>45.259766451544643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1.9662499999999994</v>
      </c>
      <c r="AG52">
        <v>13.401392159999999</v>
      </c>
      <c r="AH52">
        <v>0</v>
      </c>
      <c r="AI52">
        <v>0</v>
      </c>
      <c r="AJ52">
        <v>0</v>
      </c>
      <c r="AK52">
        <v>16.155949999999997</v>
      </c>
      <c r="AL52">
        <v>0</v>
      </c>
      <c r="AM52">
        <v>0</v>
      </c>
      <c r="AN52">
        <v>0.76519999999999999</v>
      </c>
      <c r="AO52">
        <v>0</v>
      </c>
      <c r="AP52">
        <v>0.35370972000000001</v>
      </c>
      <c r="AQ52">
        <v>0</v>
      </c>
      <c r="AR52">
        <v>5.4193151999999998</v>
      </c>
      <c r="AS52">
        <v>4.5397809599999999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26.540909773850768</v>
      </c>
      <c r="BB52">
        <f t="shared" si="0"/>
        <v>655.74468882754582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9.4059491869223972</v>
      </c>
      <c r="L53">
        <v>403.70474026212764</v>
      </c>
      <c r="M53">
        <v>28.228455100655957</v>
      </c>
      <c r="N53">
        <v>36.24289772727272</v>
      </c>
      <c r="O53">
        <v>0</v>
      </c>
      <c r="P53">
        <v>42.743866276803118</v>
      </c>
      <c r="Q53">
        <v>6.6938263358778611</v>
      </c>
      <c r="R53">
        <v>13.003098159509202</v>
      </c>
      <c r="S53">
        <v>8.0960164826498406</v>
      </c>
      <c r="T53">
        <v>0</v>
      </c>
      <c r="U53">
        <v>25.710752851144186</v>
      </c>
      <c r="V53">
        <v>6.3606798561151088</v>
      </c>
      <c r="W53">
        <v>14.235017142857142</v>
      </c>
      <c r="X53">
        <v>45.259766451544643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1.9662499999999994</v>
      </c>
      <c r="AG53">
        <v>13.401392159999999</v>
      </c>
      <c r="AH53">
        <v>0</v>
      </c>
      <c r="AI53">
        <v>0</v>
      </c>
      <c r="AJ53">
        <v>0</v>
      </c>
      <c r="AK53">
        <v>16.155949999999997</v>
      </c>
      <c r="AL53">
        <v>0</v>
      </c>
      <c r="AM53">
        <v>0</v>
      </c>
      <c r="AN53">
        <v>0.76519999999999999</v>
      </c>
      <c r="AO53">
        <v>0</v>
      </c>
      <c r="AP53">
        <v>0.35370972000000001</v>
      </c>
      <c r="AQ53">
        <v>0</v>
      </c>
      <c r="AR53">
        <v>5.4193151999999998</v>
      </c>
      <c r="AS53">
        <v>4.5397809599999999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26.540951208072084</v>
      </c>
      <c r="BB53">
        <f t="shared" si="0"/>
        <v>655.74571266540772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9.4059491869223972</v>
      </c>
      <c r="L54">
        <v>343.36084824947017</v>
      </c>
      <c r="M54">
        <v>28.228455100655957</v>
      </c>
      <c r="N54">
        <v>36.24289772727272</v>
      </c>
      <c r="O54">
        <v>0</v>
      </c>
      <c r="P54">
        <v>42.743866276803118</v>
      </c>
      <c r="Q54">
        <v>6.6938263358778611</v>
      </c>
      <c r="R54">
        <v>13.003098159509202</v>
      </c>
      <c r="S54">
        <v>8.0960164826498406</v>
      </c>
      <c r="T54">
        <v>0</v>
      </c>
      <c r="U54">
        <v>25.710752851144186</v>
      </c>
      <c r="V54">
        <v>6.3606798561151088</v>
      </c>
      <c r="W54">
        <v>14.235017142857142</v>
      </c>
      <c r="X54">
        <v>45.259766451544643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1.9662499999999994</v>
      </c>
      <c r="AG54">
        <v>13.401392159999999</v>
      </c>
      <c r="AH54">
        <v>0</v>
      </c>
      <c r="AI54">
        <v>0</v>
      </c>
      <c r="AJ54">
        <v>0</v>
      </c>
      <c r="AK54">
        <v>16.155949999999997</v>
      </c>
      <c r="AL54">
        <v>0</v>
      </c>
      <c r="AM54">
        <v>0</v>
      </c>
      <c r="AN54">
        <v>0.76519999999999999</v>
      </c>
      <c r="AO54">
        <v>0</v>
      </c>
      <c r="AP54">
        <v>0.35370972000000001</v>
      </c>
      <c r="AQ54">
        <v>0</v>
      </c>
      <c r="AR54">
        <v>5.4193151999999998</v>
      </c>
      <c r="AS54">
        <v>4.5397809599999999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24.193573791321722</v>
      </c>
      <c r="BB54">
        <f t="shared" si="0"/>
        <v>597.74919806950072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9.4059491869223972</v>
      </c>
      <c r="L55">
        <v>218.49861788365379</v>
      </c>
      <c r="M55">
        <v>28.228455100655957</v>
      </c>
      <c r="N55">
        <v>36.24289772727272</v>
      </c>
      <c r="O55">
        <v>0</v>
      </c>
      <c r="P55">
        <v>42.743866276803118</v>
      </c>
      <c r="Q55">
        <v>6.7060001910176243</v>
      </c>
      <c r="R55">
        <v>13.027973532808398</v>
      </c>
      <c r="S55">
        <v>8.0965532110091747</v>
      </c>
      <c r="T55">
        <v>0</v>
      </c>
      <c r="U55">
        <v>25.710752851144186</v>
      </c>
      <c r="V55">
        <v>6.3606798561151088</v>
      </c>
      <c r="W55">
        <v>14.235017142857142</v>
      </c>
      <c r="X55">
        <v>45.259766451544643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1.9662499999999994</v>
      </c>
      <c r="AG55">
        <v>13.401392159999999</v>
      </c>
      <c r="AH55">
        <v>0</v>
      </c>
      <c r="AI55">
        <v>0</v>
      </c>
      <c r="AJ55">
        <v>0</v>
      </c>
      <c r="AK55">
        <v>16.155949999999997</v>
      </c>
      <c r="AL55">
        <v>0</v>
      </c>
      <c r="AM55">
        <v>0</v>
      </c>
      <c r="AN55">
        <v>0.76519999999999999</v>
      </c>
      <c r="AO55">
        <v>0</v>
      </c>
      <c r="AP55">
        <v>0.35370972000000001</v>
      </c>
      <c r="AQ55">
        <v>0</v>
      </c>
      <c r="AR55">
        <v>4.0644863999999998</v>
      </c>
      <c r="AS55">
        <v>3.0953052000000003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19.229001840500782</v>
      </c>
      <c r="BB55">
        <f t="shared" si="0"/>
        <v>475.08982105130355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9.4058618416315785</v>
      </c>
      <c r="L56">
        <v>218.50137975408012</v>
      </c>
      <c r="M56">
        <v>28.228455100655957</v>
      </c>
      <c r="N56">
        <v>36.24289772727272</v>
      </c>
      <c r="O56">
        <v>0</v>
      </c>
      <c r="P56">
        <v>42.743866276803118</v>
      </c>
      <c r="Q56">
        <v>6.6928024487471527</v>
      </c>
      <c r="R56">
        <v>13.007697898423817</v>
      </c>
      <c r="S56">
        <v>8.0965532110091747</v>
      </c>
      <c r="T56">
        <v>0</v>
      </c>
      <c r="U56">
        <v>25.710752851144186</v>
      </c>
      <c r="V56">
        <v>6.3606798561151088</v>
      </c>
      <c r="W56">
        <v>14.235017142857142</v>
      </c>
      <c r="X56">
        <v>45.259766451544643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1.9662499999999994</v>
      </c>
      <c r="AG56">
        <v>13.401392159999999</v>
      </c>
      <c r="AH56">
        <v>0</v>
      </c>
      <c r="AI56">
        <v>0</v>
      </c>
      <c r="AJ56">
        <v>0</v>
      </c>
      <c r="AK56">
        <v>16.155949999999997</v>
      </c>
      <c r="AL56">
        <v>0</v>
      </c>
      <c r="AM56">
        <v>0</v>
      </c>
      <c r="AN56">
        <v>0.76519999999999999</v>
      </c>
      <c r="AO56">
        <v>0</v>
      </c>
      <c r="AP56">
        <v>0.35370972000000001</v>
      </c>
      <c r="AQ56">
        <v>0</v>
      </c>
      <c r="AR56">
        <v>4.0644863999999998</v>
      </c>
      <c r="AS56">
        <v>3.0953052000000003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19.227803718594071</v>
      </c>
      <c r="BB56">
        <f t="shared" si="0"/>
        <v>475.06022032169068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9.4059491869223972</v>
      </c>
      <c r="L57">
        <v>218.50234310834443</v>
      </c>
      <c r="M57">
        <v>28.228455100655957</v>
      </c>
      <c r="N57">
        <v>36.24289772727272</v>
      </c>
      <c r="O57">
        <v>0</v>
      </c>
      <c r="P57">
        <v>42.743866276803118</v>
      </c>
      <c r="Q57">
        <v>6.6928024487471527</v>
      </c>
      <c r="R57">
        <v>13.007697898423817</v>
      </c>
      <c r="S57">
        <v>8.0965532110091747</v>
      </c>
      <c r="T57">
        <v>0</v>
      </c>
      <c r="U57">
        <v>25.710752851144186</v>
      </c>
      <c r="V57">
        <v>6.3606798561151088</v>
      </c>
      <c r="W57">
        <v>14.235017142857142</v>
      </c>
      <c r="X57">
        <v>45.259766451544643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1.9662499999999994</v>
      </c>
      <c r="AG57">
        <v>13.401392159999999</v>
      </c>
      <c r="AH57">
        <v>0</v>
      </c>
      <c r="AI57">
        <v>0</v>
      </c>
      <c r="AJ57">
        <v>0</v>
      </c>
      <c r="AK57">
        <v>16.155949999999997</v>
      </c>
      <c r="AL57">
        <v>0</v>
      </c>
      <c r="AM57">
        <v>0</v>
      </c>
      <c r="AN57">
        <v>0.76519999999999999</v>
      </c>
      <c r="AO57">
        <v>0</v>
      </c>
      <c r="AP57">
        <v>0.35370972000000001</v>
      </c>
      <c r="AQ57">
        <v>0</v>
      </c>
      <c r="AR57">
        <v>4.0644863999999998</v>
      </c>
      <c r="AS57">
        <v>3.0953052000000003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19.227844578999576</v>
      </c>
      <c r="BB57">
        <f t="shared" si="0"/>
        <v>475.0612301608403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9.4060984259165235</v>
      </c>
      <c r="L58">
        <v>218.49632779281021</v>
      </c>
      <c r="M58">
        <v>28.228455100655957</v>
      </c>
      <c r="N58">
        <v>36.24289772727272</v>
      </c>
      <c r="O58">
        <v>0</v>
      </c>
      <c r="P58">
        <v>42.743866276803118</v>
      </c>
      <c r="Q58">
        <v>6.6928024487471527</v>
      </c>
      <c r="R58">
        <v>13.007697898423817</v>
      </c>
      <c r="S58">
        <v>8.0965532110091747</v>
      </c>
      <c r="T58">
        <v>0</v>
      </c>
      <c r="U58">
        <v>25.710752851144186</v>
      </c>
      <c r="V58">
        <v>6.3606798561151088</v>
      </c>
      <c r="W58">
        <v>14.235017142857142</v>
      </c>
      <c r="X58">
        <v>45.259766451544643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1.9662499999999994</v>
      </c>
      <c r="AG58">
        <v>13.401392159999999</v>
      </c>
      <c r="AH58">
        <v>0</v>
      </c>
      <c r="AI58">
        <v>0</v>
      </c>
      <c r="AJ58">
        <v>0</v>
      </c>
      <c r="AK58">
        <v>16.155949999999997</v>
      </c>
      <c r="AL58">
        <v>0</v>
      </c>
      <c r="AM58">
        <v>0</v>
      </c>
      <c r="AN58">
        <v>0.76519999999999999</v>
      </c>
      <c r="AO58">
        <v>0</v>
      </c>
      <c r="AP58">
        <v>0.35370972000000001</v>
      </c>
      <c r="AQ58">
        <v>0</v>
      </c>
      <c r="AR58">
        <v>4.0644863999999998</v>
      </c>
      <c r="AS58">
        <v>3.0953052000000003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19.227616400981955</v>
      </c>
      <c r="BB58">
        <f t="shared" si="0"/>
        <v>475.05559226231782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9.4059557031885266</v>
      </c>
      <c r="L59">
        <v>260.11809218069249</v>
      </c>
      <c r="M59">
        <v>28.228455100655957</v>
      </c>
      <c r="N59">
        <v>36.24289772727272</v>
      </c>
      <c r="O59">
        <v>0</v>
      </c>
      <c r="P59">
        <v>42.743866276803118</v>
      </c>
      <c r="Q59">
        <v>6.6928024487471527</v>
      </c>
      <c r="R59">
        <v>13.007697898423817</v>
      </c>
      <c r="S59">
        <v>8.0965532110091747</v>
      </c>
      <c r="T59">
        <v>0</v>
      </c>
      <c r="U59">
        <v>25.710752851144186</v>
      </c>
      <c r="V59">
        <v>6.3606798561151088</v>
      </c>
      <c r="W59">
        <v>14.235017142857142</v>
      </c>
      <c r="X59">
        <v>45.259766451544643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1.9662499999999994</v>
      </c>
      <c r="AG59">
        <v>13.401392159999999</v>
      </c>
      <c r="AH59">
        <v>0</v>
      </c>
      <c r="AI59">
        <v>0</v>
      </c>
      <c r="AJ59">
        <v>0</v>
      </c>
      <c r="AK59">
        <v>16.155949999999997</v>
      </c>
      <c r="AL59">
        <v>0</v>
      </c>
      <c r="AM59">
        <v>0</v>
      </c>
      <c r="AN59">
        <v>0.76519999999999999</v>
      </c>
      <c r="AO59">
        <v>0</v>
      </c>
      <c r="AP59">
        <v>0.35370972000000001</v>
      </c>
      <c r="AQ59">
        <v>0</v>
      </c>
      <c r="AR59">
        <v>4.0644863999999998</v>
      </c>
      <c r="AS59">
        <v>3.0953052000000003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20.84669747312768</v>
      </c>
      <c r="BB59">
        <f t="shared" si="0"/>
        <v>515.05813285532633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9.4059557031885266</v>
      </c>
      <c r="L60">
        <v>260.11809218069249</v>
      </c>
      <c r="M60">
        <v>28.228455100655957</v>
      </c>
      <c r="N60">
        <v>36.24289772727272</v>
      </c>
      <c r="O60">
        <v>0</v>
      </c>
      <c r="P60">
        <v>42.743866276803118</v>
      </c>
      <c r="Q60">
        <v>6.6928024487471527</v>
      </c>
      <c r="R60">
        <v>13.007697898423817</v>
      </c>
      <c r="S60">
        <v>8.0965532110091747</v>
      </c>
      <c r="T60">
        <v>0</v>
      </c>
      <c r="U60">
        <v>25.710752851144186</v>
      </c>
      <c r="V60">
        <v>6.3606798561151088</v>
      </c>
      <c r="W60">
        <v>14.235017142857142</v>
      </c>
      <c r="X60">
        <v>45.259766451544643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1.9662499999999994</v>
      </c>
      <c r="AG60">
        <v>13.401392159999999</v>
      </c>
      <c r="AH60">
        <v>0</v>
      </c>
      <c r="AI60">
        <v>0</v>
      </c>
      <c r="AJ60">
        <v>0</v>
      </c>
      <c r="AK60">
        <v>16.155949999999997</v>
      </c>
      <c r="AL60">
        <v>0</v>
      </c>
      <c r="AM60">
        <v>0</v>
      </c>
      <c r="AN60">
        <v>0.76519999999999999</v>
      </c>
      <c r="AO60">
        <v>0</v>
      </c>
      <c r="AP60">
        <v>0.35370972000000001</v>
      </c>
      <c r="AQ60">
        <v>0</v>
      </c>
      <c r="AR60">
        <v>4.0644863999999998</v>
      </c>
      <c r="AS60">
        <v>3.0953052000000003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20.84669747312768</v>
      </c>
      <c r="BB60">
        <f t="shared" si="0"/>
        <v>515.05813285532633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9.4059217658128063</v>
      </c>
      <c r="L61">
        <v>260.11809218069249</v>
      </c>
      <c r="M61">
        <v>28.228455100655957</v>
      </c>
      <c r="N61">
        <v>36.24289772727272</v>
      </c>
      <c r="O61">
        <v>0</v>
      </c>
      <c r="P61">
        <v>42.743866276803118</v>
      </c>
      <c r="Q61">
        <v>6.6928024487471527</v>
      </c>
      <c r="R61">
        <v>13.007697898423817</v>
      </c>
      <c r="S61">
        <v>8.0965532110091747</v>
      </c>
      <c r="T61">
        <v>0</v>
      </c>
      <c r="U61">
        <v>25.710752851144186</v>
      </c>
      <c r="V61">
        <v>6.3606798561151088</v>
      </c>
      <c r="W61">
        <v>14.235017142857142</v>
      </c>
      <c r="X61">
        <v>45.259766451544643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1.9662499999999994</v>
      </c>
      <c r="AG61">
        <v>13.401392159999999</v>
      </c>
      <c r="AH61">
        <v>0</v>
      </c>
      <c r="AI61">
        <v>0</v>
      </c>
      <c r="AJ61">
        <v>0</v>
      </c>
      <c r="AK61">
        <v>16.155949999999997</v>
      </c>
      <c r="AL61">
        <v>0</v>
      </c>
      <c r="AM61">
        <v>0</v>
      </c>
      <c r="AN61">
        <v>0.76519999999999999</v>
      </c>
      <c r="AO61">
        <v>0</v>
      </c>
      <c r="AP61">
        <v>0.35370972000000001</v>
      </c>
      <c r="AQ61">
        <v>0</v>
      </c>
      <c r="AR61">
        <v>4.0644863999999998</v>
      </c>
      <c r="AS61">
        <v>3.0953052000000003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20.846696163604339</v>
      </c>
      <c r="BB61">
        <f t="shared" si="0"/>
        <v>515.05810022747403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9.4059217658128063</v>
      </c>
      <c r="L62">
        <v>260.11809218069249</v>
      </c>
      <c r="M62">
        <v>28.228455100655957</v>
      </c>
      <c r="N62">
        <v>36.24289772727272</v>
      </c>
      <c r="O62">
        <v>0</v>
      </c>
      <c r="P62">
        <v>42.743866276803118</v>
      </c>
      <c r="Q62">
        <v>6.6928024487471527</v>
      </c>
      <c r="R62">
        <v>13.007697898423817</v>
      </c>
      <c r="S62">
        <v>8.0965532110091747</v>
      </c>
      <c r="T62">
        <v>0</v>
      </c>
      <c r="U62">
        <v>25.710752851144186</v>
      </c>
      <c r="V62">
        <v>6.3606798561151088</v>
      </c>
      <c r="W62">
        <v>14.235017142857142</v>
      </c>
      <c r="X62">
        <v>45.259766451544643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1.9662499999999994</v>
      </c>
      <c r="AG62">
        <v>13.401392159999999</v>
      </c>
      <c r="AH62">
        <v>0</v>
      </c>
      <c r="AI62">
        <v>0</v>
      </c>
      <c r="AJ62">
        <v>0</v>
      </c>
      <c r="AK62">
        <v>16.155949999999997</v>
      </c>
      <c r="AL62">
        <v>0</v>
      </c>
      <c r="AM62">
        <v>0</v>
      </c>
      <c r="AN62">
        <v>0.76519999999999999</v>
      </c>
      <c r="AO62">
        <v>0</v>
      </c>
      <c r="AP62">
        <v>0.35370972000000001</v>
      </c>
      <c r="AQ62">
        <v>0</v>
      </c>
      <c r="AR62">
        <v>4.0644863999999998</v>
      </c>
      <c r="AS62">
        <v>3.0953052000000003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20.846696163604339</v>
      </c>
      <c r="BB62">
        <f t="shared" si="0"/>
        <v>515.05810022747403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9.4059402814919046</v>
      </c>
      <c r="L63">
        <v>260.11809218069249</v>
      </c>
      <c r="M63">
        <v>28.228455100655957</v>
      </c>
      <c r="N63">
        <v>36.24289772727272</v>
      </c>
      <c r="O63">
        <v>0</v>
      </c>
      <c r="P63">
        <v>42.743866276803118</v>
      </c>
      <c r="Q63">
        <v>6.6928024487471527</v>
      </c>
      <c r="R63">
        <v>13.007697898423817</v>
      </c>
      <c r="S63">
        <v>8.0965532110091747</v>
      </c>
      <c r="T63">
        <v>0</v>
      </c>
      <c r="U63">
        <v>25.710752851144186</v>
      </c>
      <c r="V63">
        <v>6.357298953974853</v>
      </c>
      <c r="W63">
        <v>14.23788752953531</v>
      </c>
      <c r="X63">
        <v>45.260638811483958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1.9662499999999994</v>
      </c>
      <c r="AG63">
        <v>13.401392159999999</v>
      </c>
      <c r="AH63">
        <v>0</v>
      </c>
      <c r="AI63">
        <v>0</v>
      </c>
      <c r="AJ63">
        <v>0</v>
      </c>
      <c r="AK63">
        <v>16.155949999999997</v>
      </c>
      <c r="AL63">
        <v>0</v>
      </c>
      <c r="AM63">
        <v>0</v>
      </c>
      <c r="AN63">
        <v>0.76519999999999999</v>
      </c>
      <c r="AO63">
        <v>0</v>
      </c>
      <c r="AP63">
        <v>0.35370972000000001</v>
      </c>
      <c r="AQ63">
        <v>0</v>
      </c>
      <c r="AR63">
        <v>4.0644863999999998</v>
      </c>
      <c r="AS63">
        <v>3.0953052000000003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20.846710885307953</v>
      </c>
      <c r="BB63">
        <f t="shared" si="0"/>
        <v>515.05846586592668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9.405920346412536</v>
      </c>
      <c r="L64">
        <v>260.11809218069249</v>
      </c>
      <c r="M64">
        <v>28.228455100655957</v>
      </c>
      <c r="N64">
        <v>36.24289772727272</v>
      </c>
      <c r="O64">
        <v>0</v>
      </c>
      <c r="P64">
        <v>42.743866276803118</v>
      </c>
      <c r="Q64">
        <v>6.6928024487471527</v>
      </c>
      <c r="R64">
        <v>13.007697898423817</v>
      </c>
      <c r="S64">
        <v>8.0965532110091747</v>
      </c>
      <c r="T64">
        <v>0</v>
      </c>
      <c r="U64">
        <v>25.710752851144186</v>
      </c>
      <c r="V64">
        <v>6.3606798561151088</v>
      </c>
      <c r="W64">
        <v>14.235017142857142</v>
      </c>
      <c r="X64">
        <v>45.259766451544643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1.9662499999999994</v>
      </c>
      <c r="AG64">
        <v>13.401392159999999</v>
      </c>
      <c r="AH64">
        <v>0</v>
      </c>
      <c r="AI64">
        <v>0</v>
      </c>
      <c r="AJ64">
        <v>0</v>
      </c>
      <c r="AK64">
        <v>16.155949999999997</v>
      </c>
      <c r="AL64">
        <v>0</v>
      </c>
      <c r="AM64">
        <v>0</v>
      </c>
      <c r="AN64">
        <v>0.76519999999999999</v>
      </c>
      <c r="AO64">
        <v>0</v>
      </c>
      <c r="AP64">
        <v>0.35370972000000001</v>
      </c>
      <c r="AQ64">
        <v>0</v>
      </c>
      <c r="AR64">
        <v>4.0644863999999998</v>
      </c>
      <c r="AS64">
        <v>3.0953052000000003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20.846696097664459</v>
      </c>
      <c r="BB64">
        <f t="shared" si="0"/>
        <v>515.05809887401358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9.4058862813939328</v>
      </c>
      <c r="L65">
        <v>260.11809218069249</v>
      </c>
      <c r="M65">
        <v>28.228455100655957</v>
      </c>
      <c r="N65">
        <v>36.24289772727272</v>
      </c>
      <c r="O65">
        <v>0</v>
      </c>
      <c r="P65">
        <v>42.743866276803118</v>
      </c>
      <c r="Q65">
        <v>6.6928024487471527</v>
      </c>
      <c r="R65">
        <v>13.007697898423817</v>
      </c>
      <c r="S65">
        <v>8.0965532110091747</v>
      </c>
      <c r="T65">
        <v>0</v>
      </c>
      <c r="U65">
        <v>25.710752851144186</v>
      </c>
      <c r="V65">
        <v>6.3606798561151088</v>
      </c>
      <c r="W65">
        <v>14.235017142857142</v>
      </c>
      <c r="X65">
        <v>45.259766451544643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1.9662499999999994</v>
      </c>
      <c r="AG65">
        <v>13.401392159999999</v>
      </c>
      <c r="AH65">
        <v>0</v>
      </c>
      <c r="AI65">
        <v>0</v>
      </c>
      <c r="AJ65">
        <v>0</v>
      </c>
      <c r="AK65">
        <v>16.155949999999997</v>
      </c>
      <c r="AL65">
        <v>0</v>
      </c>
      <c r="AM65">
        <v>0</v>
      </c>
      <c r="AN65">
        <v>0.76519999999999999</v>
      </c>
      <c r="AO65">
        <v>0</v>
      </c>
      <c r="AP65">
        <v>0.35370972000000001</v>
      </c>
      <c r="AQ65">
        <v>0</v>
      </c>
      <c r="AR65">
        <v>5.4193151999999998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20.907424923046086</v>
      </c>
      <c r="BB65">
        <f t="shared" si="0"/>
        <v>516.5585184636135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9.405920346412536</v>
      </c>
      <c r="L66">
        <v>260.11809218069249</v>
      </c>
      <c r="M66">
        <v>28.228455100655957</v>
      </c>
      <c r="N66">
        <v>36.24289772727272</v>
      </c>
      <c r="O66">
        <v>0</v>
      </c>
      <c r="P66">
        <v>42.743866276803118</v>
      </c>
      <c r="Q66">
        <v>6.6928024487471527</v>
      </c>
      <c r="R66">
        <v>13.007697898423817</v>
      </c>
      <c r="S66">
        <v>8.0965532110091747</v>
      </c>
      <c r="T66">
        <v>0</v>
      </c>
      <c r="U66">
        <v>25.710752851144186</v>
      </c>
      <c r="V66">
        <v>6.3606798561151088</v>
      </c>
      <c r="W66">
        <v>14.235017142857142</v>
      </c>
      <c r="X66">
        <v>45.259766451544643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1.9662499999999994</v>
      </c>
      <c r="AG66">
        <v>13.401392159999999</v>
      </c>
      <c r="AH66">
        <v>0</v>
      </c>
      <c r="AI66">
        <v>0</v>
      </c>
      <c r="AJ66">
        <v>0</v>
      </c>
      <c r="AK66">
        <v>16.155949999999997</v>
      </c>
      <c r="AL66">
        <v>0</v>
      </c>
      <c r="AM66">
        <v>0</v>
      </c>
      <c r="AN66">
        <v>0.76519999999999999</v>
      </c>
      <c r="AO66">
        <v>0</v>
      </c>
      <c r="AP66">
        <v>0.35370972000000001</v>
      </c>
      <c r="AQ66">
        <v>4.6778600000000008</v>
      </c>
      <c r="AR66">
        <v>5.4193151999999998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21.089394868534303</v>
      </c>
      <c r="BB66">
        <f t="shared" si="0"/>
        <v>521.05444258314378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9.405920346412536</v>
      </c>
      <c r="L67">
        <v>376.65420573117768</v>
      </c>
      <c r="M67">
        <v>28.228455100655957</v>
      </c>
      <c r="N67">
        <v>36.24289772727272</v>
      </c>
      <c r="O67">
        <v>0</v>
      </c>
      <c r="P67">
        <v>42.743866276803118</v>
      </c>
      <c r="Q67">
        <v>6.6928024487471527</v>
      </c>
      <c r="R67">
        <v>13.007697898423817</v>
      </c>
      <c r="S67">
        <v>8.0965532110091747</v>
      </c>
      <c r="T67">
        <v>0</v>
      </c>
      <c r="U67">
        <v>25.710752851144186</v>
      </c>
      <c r="V67">
        <v>6.357298953974853</v>
      </c>
      <c r="W67">
        <v>14.23788752953531</v>
      </c>
      <c r="X67">
        <v>45.260638811483958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1.9662499999999994</v>
      </c>
      <c r="AG67">
        <v>13.401392159999999</v>
      </c>
      <c r="AH67">
        <v>0</v>
      </c>
      <c r="AI67">
        <v>0</v>
      </c>
      <c r="AJ67">
        <v>0</v>
      </c>
      <c r="AK67">
        <v>16.155949999999997</v>
      </c>
      <c r="AL67">
        <v>0</v>
      </c>
      <c r="AM67">
        <v>0</v>
      </c>
      <c r="AN67">
        <v>0.76519999999999999</v>
      </c>
      <c r="AO67">
        <v>0</v>
      </c>
      <c r="AP67">
        <v>0.35370972000000001</v>
      </c>
      <c r="AQ67">
        <v>4.6778600000000008</v>
      </c>
      <c r="AR67">
        <v>6.0967296000000006</v>
      </c>
      <c r="AS67">
        <v>3.7143662399999999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25.665069593787958</v>
      </c>
      <c r="BB67">
        <f t="shared" si="0"/>
        <v>634.10536501285253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9.4058862813939328</v>
      </c>
      <c r="L68">
        <v>379.76970462114451</v>
      </c>
      <c r="M68">
        <v>28.228455100655957</v>
      </c>
      <c r="N68">
        <v>36.24289772727272</v>
      </c>
      <c r="O68">
        <v>0</v>
      </c>
      <c r="P68">
        <v>42.743866276803118</v>
      </c>
      <c r="Q68">
        <v>6.6928024487471527</v>
      </c>
      <c r="R68">
        <v>13.007697898423817</v>
      </c>
      <c r="S68">
        <v>8.0965532110091747</v>
      </c>
      <c r="T68">
        <v>0</v>
      </c>
      <c r="U68">
        <v>25.710752851144186</v>
      </c>
      <c r="V68">
        <v>6.3606798561151088</v>
      </c>
      <c r="W68">
        <v>14.235017142857142</v>
      </c>
      <c r="X68">
        <v>45.259766451544643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1.9662499999999994</v>
      </c>
      <c r="AG68">
        <v>13.401392159999999</v>
      </c>
      <c r="AH68">
        <v>0</v>
      </c>
      <c r="AI68">
        <v>0</v>
      </c>
      <c r="AJ68">
        <v>0</v>
      </c>
      <c r="AK68">
        <v>16.155949999999997</v>
      </c>
      <c r="AL68">
        <v>0</v>
      </c>
      <c r="AM68">
        <v>0</v>
      </c>
      <c r="AN68">
        <v>0.76519999999999999</v>
      </c>
      <c r="AO68">
        <v>0</v>
      </c>
      <c r="AP68">
        <v>0.35370972000000001</v>
      </c>
      <c r="AQ68">
        <v>9.355719999999998</v>
      </c>
      <c r="AR68">
        <v>6.0967296000000006</v>
      </c>
      <c r="AS68">
        <v>3.7143662399999999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25.968216112344738</v>
      </c>
      <c r="BB68">
        <f t="shared" ref="BB68:BB99" si="1">SUM(B68:AZ68)-BA68</f>
        <v>641.59518147476683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9.4058862813939328</v>
      </c>
      <c r="L69">
        <v>391.21957133335877</v>
      </c>
      <c r="M69">
        <v>28.228455100655957</v>
      </c>
      <c r="N69">
        <v>36.24289772727272</v>
      </c>
      <c r="O69">
        <v>0</v>
      </c>
      <c r="P69">
        <v>42.743866276803118</v>
      </c>
      <c r="Q69">
        <v>6.6928024487471527</v>
      </c>
      <c r="R69">
        <v>13.007697898423817</v>
      </c>
      <c r="S69">
        <v>8.0965532110091747</v>
      </c>
      <c r="T69">
        <v>0</v>
      </c>
      <c r="U69">
        <v>25.710752851144186</v>
      </c>
      <c r="V69">
        <v>6.3606798561151088</v>
      </c>
      <c r="W69">
        <v>14.235017142857142</v>
      </c>
      <c r="X69">
        <v>45.259766451544643</v>
      </c>
      <c r="Y69">
        <v>0</v>
      </c>
      <c r="Z69">
        <v>0</v>
      </c>
      <c r="AA69">
        <v>0</v>
      </c>
      <c r="AB69">
        <v>0</v>
      </c>
      <c r="AC69">
        <v>2.9691613119999998</v>
      </c>
      <c r="AD69">
        <v>0</v>
      </c>
      <c r="AE69">
        <v>0</v>
      </c>
      <c r="AF69">
        <v>1.9662499999999994</v>
      </c>
      <c r="AG69">
        <v>13.401392159999999</v>
      </c>
      <c r="AH69">
        <v>7.1763281199999991</v>
      </c>
      <c r="AI69">
        <v>0</v>
      </c>
      <c r="AJ69">
        <v>0</v>
      </c>
      <c r="AK69">
        <v>16.155949999999997</v>
      </c>
      <c r="AL69">
        <v>0</v>
      </c>
      <c r="AM69">
        <v>0</v>
      </c>
      <c r="AN69">
        <v>0.76519999999999999</v>
      </c>
      <c r="AO69">
        <v>0</v>
      </c>
      <c r="AP69">
        <v>0.35370972000000001</v>
      </c>
      <c r="AQ69">
        <v>9.355719999999998</v>
      </c>
      <c r="AR69">
        <v>6.0967296000000006</v>
      </c>
      <c r="AS69">
        <v>4.1270736000000001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26.824329701049873</v>
      </c>
      <c r="BB69">
        <f t="shared" si="1"/>
        <v>662.74713139027574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9.4059177363835502</v>
      </c>
      <c r="L70">
        <v>403.70223345799468</v>
      </c>
      <c r="M70">
        <v>28.228455100655957</v>
      </c>
      <c r="N70">
        <v>36.24289772727272</v>
      </c>
      <c r="O70">
        <v>0</v>
      </c>
      <c r="P70">
        <v>42.743866276803118</v>
      </c>
      <c r="Q70">
        <v>6.6928024487471527</v>
      </c>
      <c r="R70">
        <v>13.007697898423817</v>
      </c>
      <c r="S70">
        <v>8.0965532110091747</v>
      </c>
      <c r="T70">
        <v>0</v>
      </c>
      <c r="U70">
        <v>25.710752851144186</v>
      </c>
      <c r="V70">
        <v>6.3606798561151088</v>
      </c>
      <c r="W70">
        <v>14.235017142857142</v>
      </c>
      <c r="X70">
        <v>45.259766451544643</v>
      </c>
      <c r="Y70">
        <v>0</v>
      </c>
      <c r="Z70">
        <v>2.01070584</v>
      </c>
      <c r="AA70">
        <v>0</v>
      </c>
      <c r="AB70">
        <v>0</v>
      </c>
      <c r="AC70">
        <v>2.9691613119999998</v>
      </c>
      <c r="AD70">
        <v>2.8029358448000004</v>
      </c>
      <c r="AE70">
        <v>4.3298683999999996</v>
      </c>
      <c r="AF70">
        <v>1.9662499999999994</v>
      </c>
      <c r="AG70">
        <v>13.401392159999999</v>
      </c>
      <c r="AH70">
        <v>14.352656239999998</v>
      </c>
      <c r="AI70">
        <v>0</v>
      </c>
      <c r="AJ70">
        <v>0</v>
      </c>
      <c r="AK70">
        <v>16.155949999999997</v>
      </c>
      <c r="AL70">
        <v>0</v>
      </c>
      <c r="AM70">
        <v>0</v>
      </c>
      <c r="AN70">
        <v>0.76519999999999999</v>
      </c>
      <c r="AO70">
        <v>0</v>
      </c>
      <c r="AP70">
        <v>0.35370972000000001</v>
      </c>
      <c r="AQ70">
        <v>14.033579999999995</v>
      </c>
      <c r="AR70">
        <v>6.0967296000000006</v>
      </c>
      <c r="AS70">
        <v>4.1270736000000001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28.126717023771935</v>
      </c>
      <c r="BB70">
        <f t="shared" si="1"/>
        <v>694.92513585197935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9.4059177363835502</v>
      </c>
      <c r="L71">
        <v>403.70316311849706</v>
      </c>
      <c r="M71">
        <v>28.228455100655957</v>
      </c>
      <c r="N71">
        <v>36.24289772727272</v>
      </c>
      <c r="O71">
        <v>0</v>
      </c>
      <c r="P71">
        <v>42.743866276803118</v>
      </c>
      <c r="Q71">
        <v>6.6928024487471527</v>
      </c>
      <c r="R71">
        <v>13.007697898423817</v>
      </c>
      <c r="S71">
        <v>8.0965532110091747</v>
      </c>
      <c r="T71">
        <v>0</v>
      </c>
      <c r="U71">
        <v>25.710752851144186</v>
      </c>
      <c r="V71">
        <v>6.3606798561151088</v>
      </c>
      <c r="W71">
        <v>14.235017142857142</v>
      </c>
      <c r="X71">
        <v>45.259766451544643</v>
      </c>
      <c r="Y71">
        <v>0</v>
      </c>
      <c r="Z71">
        <v>2.01070584</v>
      </c>
      <c r="AA71">
        <v>1.938976</v>
      </c>
      <c r="AB71">
        <v>4.0405682719999998</v>
      </c>
      <c r="AC71">
        <v>2.9691613119999998</v>
      </c>
      <c r="AD71">
        <v>2.8029358448000004</v>
      </c>
      <c r="AE71">
        <v>4.3298683999999996</v>
      </c>
      <c r="AF71">
        <v>2.7225000000000001</v>
      </c>
      <c r="AG71">
        <v>13.401392159999999</v>
      </c>
      <c r="AH71">
        <v>21.528984359999999</v>
      </c>
      <c r="AI71">
        <v>0</v>
      </c>
      <c r="AJ71">
        <v>0</v>
      </c>
      <c r="AK71">
        <v>16.155949999999997</v>
      </c>
      <c r="AL71">
        <v>0</v>
      </c>
      <c r="AM71">
        <v>0</v>
      </c>
      <c r="AN71">
        <v>0.76519999999999999</v>
      </c>
      <c r="AO71">
        <v>0</v>
      </c>
      <c r="AP71">
        <v>1.5327421199999998</v>
      </c>
      <c r="AQ71">
        <v>18.363499999999998</v>
      </c>
      <c r="AR71">
        <v>6.0967296000000006</v>
      </c>
      <c r="AS71">
        <v>4.1270736000000001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28.882233436928122</v>
      </c>
      <c r="BB71">
        <f t="shared" si="1"/>
        <v>713.59162389132553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9.4059177363835502</v>
      </c>
      <c r="L72">
        <v>403.70309683762088</v>
      </c>
      <c r="M72">
        <v>28.228455100655957</v>
      </c>
      <c r="N72">
        <v>36.24289772727272</v>
      </c>
      <c r="O72">
        <v>0</v>
      </c>
      <c r="P72">
        <v>42.743866276803118</v>
      </c>
      <c r="Q72">
        <v>6.6928024487471527</v>
      </c>
      <c r="R72">
        <v>13.007697898423817</v>
      </c>
      <c r="S72">
        <v>8.0965532110091747</v>
      </c>
      <c r="T72">
        <v>0</v>
      </c>
      <c r="U72">
        <v>25.710752851144186</v>
      </c>
      <c r="V72">
        <v>6.3606798561151088</v>
      </c>
      <c r="W72">
        <v>14.235017142857142</v>
      </c>
      <c r="X72">
        <v>45.259766451544643</v>
      </c>
      <c r="Y72">
        <v>0</v>
      </c>
      <c r="Z72">
        <v>2.01070584</v>
      </c>
      <c r="AA72">
        <v>6.0592999999999995</v>
      </c>
      <c r="AB72">
        <v>4.0405682719999998</v>
      </c>
      <c r="AC72">
        <v>5.9383226239999995</v>
      </c>
      <c r="AD72">
        <v>5.6058716896000007</v>
      </c>
      <c r="AE72">
        <v>8.6597367999999992</v>
      </c>
      <c r="AF72">
        <v>5.4450000000000003</v>
      </c>
      <c r="AG72">
        <v>13.401392159999999</v>
      </c>
      <c r="AH72">
        <v>28.705312479999996</v>
      </c>
      <c r="AI72">
        <v>0.78111279999999994</v>
      </c>
      <c r="AJ72">
        <v>0</v>
      </c>
      <c r="AK72">
        <v>16.155949999999997</v>
      </c>
      <c r="AL72">
        <v>0</v>
      </c>
      <c r="AM72">
        <v>0</v>
      </c>
      <c r="AN72">
        <v>0.76519999999999999</v>
      </c>
      <c r="AO72">
        <v>0</v>
      </c>
      <c r="AP72">
        <v>1.5327421199999998</v>
      </c>
      <c r="AQ72">
        <v>18.363499999999998</v>
      </c>
      <c r="AR72">
        <v>6.0967296000000006</v>
      </c>
      <c r="AS72">
        <v>4.1270736000000001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29.850927168124961</v>
      </c>
      <c r="BB72">
        <f t="shared" si="1"/>
        <v>737.52509435605259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9.4059646869785549</v>
      </c>
      <c r="L73">
        <v>403.70418837283933</v>
      </c>
      <c r="M73">
        <v>28.228455100655957</v>
      </c>
      <c r="N73">
        <v>36.24289772727272</v>
      </c>
      <c r="O73">
        <v>0</v>
      </c>
      <c r="P73">
        <v>42.743866276803118</v>
      </c>
      <c r="Q73">
        <v>6.6928024487471527</v>
      </c>
      <c r="R73">
        <v>13.007697898423817</v>
      </c>
      <c r="S73">
        <v>8.0965532110091747</v>
      </c>
      <c r="T73">
        <v>0</v>
      </c>
      <c r="U73">
        <v>25.710752851144186</v>
      </c>
      <c r="V73">
        <v>6.3606798561151088</v>
      </c>
      <c r="W73">
        <v>14.235017142857142</v>
      </c>
      <c r="X73">
        <v>45.259766451544643</v>
      </c>
      <c r="Y73">
        <v>0</v>
      </c>
      <c r="Z73">
        <v>4.0214116799999999</v>
      </c>
      <c r="AA73">
        <v>12.931030944</v>
      </c>
      <c r="AB73">
        <v>8.0811365440000014</v>
      </c>
      <c r="AC73">
        <v>5.9383226239999995</v>
      </c>
      <c r="AD73">
        <v>8.4088075343999993</v>
      </c>
      <c r="AE73">
        <v>15.167135380800003</v>
      </c>
      <c r="AF73">
        <v>9.3774999999999995</v>
      </c>
      <c r="AG73">
        <v>13.401392159999999</v>
      </c>
      <c r="AH73">
        <v>35.88164059999999</v>
      </c>
      <c r="AI73">
        <v>5.0772331999999993</v>
      </c>
      <c r="AJ73">
        <v>0</v>
      </c>
      <c r="AK73">
        <v>16.155949999999997</v>
      </c>
      <c r="AL73">
        <v>0</v>
      </c>
      <c r="AM73">
        <v>0</v>
      </c>
      <c r="AN73">
        <v>0.76519999999999999</v>
      </c>
      <c r="AO73">
        <v>0</v>
      </c>
      <c r="AP73">
        <v>1.5327421199999998</v>
      </c>
      <c r="AQ73">
        <v>18.363499999999998</v>
      </c>
      <c r="AR73">
        <v>4.7419007999999998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31.230301972973571</v>
      </c>
      <c r="BB73">
        <f t="shared" si="1"/>
        <v>771.60490251861734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9.4059534230023214</v>
      </c>
      <c r="L74">
        <v>403.70719995963424</v>
      </c>
      <c r="M74">
        <v>28.228455100655957</v>
      </c>
      <c r="N74">
        <v>36.24289772727272</v>
      </c>
      <c r="O74">
        <v>0</v>
      </c>
      <c r="P74">
        <v>42.743866276803118</v>
      </c>
      <c r="Q74">
        <v>6.6938263358778611</v>
      </c>
      <c r="R74">
        <v>13.003098159509202</v>
      </c>
      <c r="S74">
        <v>8.0960164826498406</v>
      </c>
      <c r="T74">
        <v>0</v>
      </c>
      <c r="U74">
        <v>25.710752851144186</v>
      </c>
      <c r="V74">
        <v>6.3606798561151088</v>
      </c>
      <c r="W74">
        <v>14.235017142857142</v>
      </c>
      <c r="X74">
        <v>45.259766451544643</v>
      </c>
      <c r="Y74">
        <v>0</v>
      </c>
      <c r="Z74">
        <v>4.0214116799999999</v>
      </c>
      <c r="AA74">
        <v>12.931030944</v>
      </c>
      <c r="AB74">
        <v>8.0811365440000014</v>
      </c>
      <c r="AC74">
        <v>5.9383226239999995</v>
      </c>
      <c r="AD74">
        <v>8.4088075343999993</v>
      </c>
      <c r="AE74">
        <v>15.167135380800003</v>
      </c>
      <c r="AF74">
        <v>9.3774999999999995</v>
      </c>
      <c r="AG74">
        <v>13.401392159999999</v>
      </c>
      <c r="AH74">
        <v>35.88164059999999</v>
      </c>
      <c r="AI74">
        <v>5.0772331999999993</v>
      </c>
      <c r="AJ74">
        <v>0</v>
      </c>
      <c r="AK74">
        <v>16.155949999999997</v>
      </c>
      <c r="AL74">
        <v>0</v>
      </c>
      <c r="AM74">
        <v>0</v>
      </c>
      <c r="AN74">
        <v>0.76519999999999999</v>
      </c>
      <c r="AO74">
        <v>0</v>
      </c>
      <c r="AP74">
        <v>0.35370972000000001</v>
      </c>
      <c r="AQ74">
        <v>18.363499999999998</v>
      </c>
      <c r="AR74">
        <v>4.7419007999999998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31.18438127697662</v>
      </c>
      <c r="BB74">
        <f t="shared" si="1"/>
        <v>770.47067855728983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9.4060053336756457</v>
      </c>
      <c r="L75">
        <v>403.70719995963424</v>
      </c>
      <c r="M75">
        <v>28.228455100655957</v>
      </c>
      <c r="N75">
        <v>36.24289772727272</v>
      </c>
      <c r="O75">
        <v>0</v>
      </c>
      <c r="P75">
        <v>42.743866276803118</v>
      </c>
      <c r="Q75">
        <v>6.6938263358778611</v>
      </c>
      <c r="R75">
        <v>13.003098159509202</v>
      </c>
      <c r="S75">
        <v>8.0960164826498406</v>
      </c>
      <c r="T75">
        <v>0</v>
      </c>
      <c r="U75">
        <v>25.710752851144186</v>
      </c>
      <c r="V75">
        <v>6.3606798561151088</v>
      </c>
      <c r="W75">
        <v>14.235017142857142</v>
      </c>
      <c r="X75">
        <v>45.259766451544643</v>
      </c>
      <c r="Y75">
        <v>0</v>
      </c>
      <c r="Z75">
        <v>4.0214116799999999</v>
      </c>
      <c r="AA75">
        <v>12.931030944</v>
      </c>
      <c r="AB75">
        <v>8.0811365440000014</v>
      </c>
      <c r="AC75">
        <v>5.9383226239999995</v>
      </c>
      <c r="AD75">
        <v>8.4088075343999993</v>
      </c>
      <c r="AE75">
        <v>15.167135380800003</v>
      </c>
      <c r="AF75">
        <v>9.3774999999999995</v>
      </c>
      <c r="AG75">
        <v>13.401392159999999</v>
      </c>
      <c r="AH75">
        <v>35.88164059999999</v>
      </c>
      <c r="AI75">
        <v>5.0772331999999993</v>
      </c>
      <c r="AJ75">
        <v>0</v>
      </c>
      <c r="AK75">
        <v>16.155949999999997</v>
      </c>
      <c r="AL75">
        <v>0</v>
      </c>
      <c r="AM75">
        <v>0</v>
      </c>
      <c r="AN75">
        <v>0.76519999999999999</v>
      </c>
      <c r="AO75">
        <v>0</v>
      </c>
      <c r="AP75">
        <v>0.35370972000000001</v>
      </c>
      <c r="AQ75">
        <v>18.363499999999998</v>
      </c>
      <c r="AR75">
        <v>4.0644863999999998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31.158031937543061</v>
      </c>
      <c r="BB75">
        <f t="shared" si="1"/>
        <v>769.81966540739654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9.4059992568422022</v>
      </c>
      <c r="L76">
        <v>403.70719995963424</v>
      </c>
      <c r="M76">
        <v>28.228455100655957</v>
      </c>
      <c r="N76">
        <v>36.24289772727272</v>
      </c>
      <c r="O76">
        <v>0</v>
      </c>
      <c r="P76">
        <v>42.743866276803118</v>
      </c>
      <c r="Q76">
        <v>6.6938263358778611</v>
      </c>
      <c r="R76">
        <v>13.003098159509202</v>
      </c>
      <c r="S76">
        <v>8.0960164826498406</v>
      </c>
      <c r="T76">
        <v>0</v>
      </c>
      <c r="U76">
        <v>25.710752851144186</v>
      </c>
      <c r="V76">
        <v>6.3606798561151088</v>
      </c>
      <c r="W76">
        <v>14.235017142857142</v>
      </c>
      <c r="X76">
        <v>45.259766451544643</v>
      </c>
      <c r="Y76">
        <v>0</v>
      </c>
      <c r="Z76">
        <v>4.0214116799999999</v>
      </c>
      <c r="AA76">
        <v>12.931030944</v>
      </c>
      <c r="AB76">
        <v>8.0811365440000014</v>
      </c>
      <c r="AC76">
        <v>5.9383226239999995</v>
      </c>
      <c r="AD76">
        <v>8.4088075343999993</v>
      </c>
      <c r="AE76">
        <v>8.6597367999999992</v>
      </c>
      <c r="AF76">
        <v>9.3774999999999995</v>
      </c>
      <c r="AG76">
        <v>13.401392159999999</v>
      </c>
      <c r="AH76">
        <v>35.88164059999999</v>
      </c>
      <c r="AI76">
        <v>5.0772331999999993</v>
      </c>
      <c r="AJ76">
        <v>0</v>
      </c>
      <c r="AK76">
        <v>16.155949999999997</v>
      </c>
      <c r="AL76">
        <v>0</v>
      </c>
      <c r="AM76">
        <v>0</v>
      </c>
      <c r="AN76">
        <v>0.76519999999999999</v>
      </c>
      <c r="AO76">
        <v>0</v>
      </c>
      <c r="AP76">
        <v>0.35370972000000001</v>
      </c>
      <c r="AQ76">
        <v>18.363499999999998</v>
      </c>
      <c r="AR76">
        <v>4.0644863999999998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30.904893782232786</v>
      </c>
      <c r="BB76">
        <f t="shared" si="1"/>
        <v>763.56539890507349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9.4059491869223972</v>
      </c>
      <c r="L77">
        <v>403.70719995963424</v>
      </c>
      <c r="M77">
        <v>28.228455100655957</v>
      </c>
      <c r="N77">
        <v>36.24289772727272</v>
      </c>
      <c r="O77">
        <v>0</v>
      </c>
      <c r="P77">
        <v>42.743866276803118</v>
      </c>
      <c r="Q77">
        <v>6.6938263358778611</v>
      </c>
      <c r="R77">
        <v>13.003098159509202</v>
      </c>
      <c r="S77">
        <v>8.0960164826498406</v>
      </c>
      <c r="T77">
        <v>0</v>
      </c>
      <c r="U77">
        <v>25.710752851144186</v>
      </c>
      <c r="V77">
        <v>6.3606798561151088</v>
      </c>
      <c r="W77">
        <v>14.235017142857142</v>
      </c>
      <c r="X77">
        <v>45.259766451544643</v>
      </c>
      <c r="Y77">
        <v>0</v>
      </c>
      <c r="Z77">
        <v>4.0214116799999999</v>
      </c>
      <c r="AA77">
        <v>12.931030944</v>
      </c>
      <c r="AB77">
        <v>8.0811365440000014</v>
      </c>
      <c r="AC77">
        <v>5.9383226239999995</v>
      </c>
      <c r="AD77">
        <v>8.4088075343999993</v>
      </c>
      <c r="AE77">
        <v>8.6597367999999992</v>
      </c>
      <c r="AF77">
        <v>9.3774999999999995</v>
      </c>
      <c r="AG77">
        <v>13.401392159999999</v>
      </c>
      <c r="AH77">
        <v>35.88164059999999</v>
      </c>
      <c r="AI77">
        <v>5.0772331999999993</v>
      </c>
      <c r="AJ77">
        <v>0</v>
      </c>
      <c r="AK77">
        <v>16.155949999999997</v>
      </c>
      <c r="AL77">
        <v>0</v>
      </c>
      <c r="AM77">
        <v>0</v>
      </c>
      <c r="AN77">
        <v>0.76519999999999999</v>
      </c>
      <c r="AO77">
        <v>0</v>
      </c>
      <c r="AP77">
        <v>0.35370972000000001</v>
      </c>
      <c r="AQ77">
        <v>18.363499999999998</v>
      </c>
      <c r="AR77">
        <v>4.0644863999999998</v>
      </c>
      <c r="AS77">
        <v>3.0953052000000003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30.896864709922266</v>
      </c>
      <c r="BB77">
        <f t="shared" si="1"/>
        <v>763.36702422746419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9.4059963398853874</v>
      </c>
      <c r="L78">
        <v>403.70719995963424</v>
      </c>
      <c r="M78">
        <v>28.228455100655957</v>
      </c>
      <c r="N78">
        <v>36.24289772727272</v>
      </c>
      <c r="O78">
        <v>0</v>
      </c>
      <c r="P78">
        <v>42.743866276803118</v>
      </c>
      <c r="Q78">
        <v>6.6938263358778611</v>
      </c>
      <c r="R78">
        <v>13.003098159509202</v>
      </c>
      <c r="S78">
        <v>8.0960164826498406</v>
      </c>
      <c r="T78">
        <v>0</v>
      </c>
      <c r="U78">
        <v>25.710752851144186</v>
      </c>
      <c r="V78">
        <v>6.3606798561151088</v>
      </c>
      <c r="W78">
        <v>14.235017142857142</v>
      </c>
      <c r="X78">
        <v>45.259766451544643</v>
      </c>
      <c r="Y78">
        <v>0</v>
      </c>
      <c r="Z78">
        <v>4.0214116799999999</v>
      </c>
      <c r="AA78">
        <v>12.931030944</v>
      </c>
      <c r="AB78">
        <v>8.0811365440000014</v>
      </c>
      <c r="AC78">
        <v>5.9383226239999995</v>
      </c>
      <c r="AD78">
        <v>8.4088075343999993</v>
      </c>
      <c r="AE78">
        <v>4.3298683999999996</v>
      </c>
      <c r="AF78">
        <v>9.3774999999999995</v>
      </c>
      <c r="AG78">
        <v>13.401392159999999</v>
      </c>
      <c r="AH78">
        <v>35.88164059999999</v>
      </c>
      <c r="AI78">
        <v>5.0772331999999993</v>
      </c>
      <c r="AJ78">
        <v>0</v>
      </c>
      <c r="AK78">
        <v>16.155949999999997</v>
      </c>
      <c r="AL78">
        <v>0</v>
      </c>
      <c r="AM78">
        <v>0</v>
      </c>
      <c r="AN78">
        <v>0.76519999999999999</v>
      </c>
      <c r="AO78">
        <v>0</v>
      </c>
      <c r="AP78">
        <v>0.35370972000000001</v>
      </c>
      <c r="AQ78">
        <v>18.363499999999998</v>
      </c>
      <c r="AR78">
        <v>4.0644863999999998</v>
      </c>
      <c r="AS78">
        <v>3.0953052000000003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30.728434887504857</v>
      </c>
      <c r="BB78">
        <f t="shared" si="1"/>
        <v>759.20563280284466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9.4059832444687661</v>
      </c>
      <c r="L79">
        <v>403.70719995963424</v>
      </c>
      <c r="M79">
        <v>28.228455100655957</v>
      </c>
      <c r="N79">
        <v>36.24289772727272</v>
      </c>
      <c r="O79">
        <v>0</v>
      </c>
      <c r="P79">
        <v>42.743866276803118</v>
      </c>
      <c r="Q79">
        <v>6.6938263358778611</v>
      </c>
      <c r="R79">
        <v>13.003098159509202</v>
      </c>
      <c r="S79">
        <v>8.0960164826498406</v>
      </c>
      <c r="T79">
        <v>0</v>
      </c>
      <c r="U79">
        <v>25.710752851144186</v>
      </c>
      <c r="V79">
        <v>6.3606798561151088</v>
      </c>
      <c r="W79">
        <v>14.235017142857142</v>
      </c>
      <c r="X79">
        <v>45.259766451544643</v>
      </c>
      <c r="Y79">
        <v>0</v>
      </c>
      <c r="Z79">
        <v>4.0214116799999999</v>
      </c>
      <c r="AA79">
        <v>6.0592999999999995</v>
      </c>
      <c r="AB79">
        <v>4.0405682719999998</v>
      </c>
      <c r="AC79">
        <v>5.9383226239999995</v>
      </c>
      <c r="AD79">
        <v>5.6058716896000007</v>
      </c>
      <c r="AE79">
        <v>4.3298683999999996</v>
      </c>
      <c r="AF79">
        <v>2.7829999999999995</v>
      </c>
      <c r="AG79">
        <v>13.401392159999999</v>
      </c>
      <c r="AH79">
        <v>28.705312479999996</v>
      </c>
      <c r="AI79">
        <v>0.78111279999999994</v>
      </c>
      <c r="AJ79">
        <v>0</v>
      </c>
      <c r="AK79">
        <v>16.155949999999997</v>
      </c>
      <c r="AL79">
        <v>0</v>
      </c>
      <c r="AM79">
        <v>0</v>
      </c>
      <c r="AN79">
        <v>0.76519999999999999</v>
      </c>
      <c r="AO79">
        <v>0</v>
      </c>
      <c r="AP79">
        <v>0.35370972000000001</v>
      </c>
      <c r="AQ79">
        <v>18.363499999999998</v>
      </c>
      <c r="AR79">
        <v>5.0806079999999989</v>
      </c>
      <c r="AS79">
        <v>3.0953052000000003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29.531635272250529</v>
      </c>
      <c r="BB79">
        <f t="shared" si="1"/>
        <v>729.63635734188222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9.4059491869223972</v>
      </c>
      <c r="L80">
        <v>403.70719995963424</v>
      </c>
      <c r="M80">
        <v>28.228455100655957</v>
      </c>
      <c r="N80">
        <v>36.24289772727272</v>
      </c>
      <c r="O80">
        <v>0</v>
      </c>
      <c r="P80">
        <v>42.743866276803118</v>
      </c>
      <c r="Q80">
        <v>6.6938263358778611</v>
      </c>
      <c r="R80">
        <v>13.003098159509202</v>
      </c>
      <c r="S80">
        <v>8.0960164826498406</v>
      </c>
      <c r="T80">
        <v>0</v>
      </c>
      <c r="U80">
        <v>25.710752851144186</v>
      </c>
      <c r="V80">
        <v>6.3606798561151088</v>
      </c>
      <c r="W80">
        <v>14.235017142857142</v>
      </c>
      <c r="X80">
        <v>45.259766451544643</v>
      </c>
      <c r="Y80">
        <v>0</v>
      </c>
      <c r="Z80">
        <v>2.01070584</v>
      </c>
      <c r="AA80">
        <v>1.938976</v>
      </c>
      <c r="AB80">
        <v>4.0405682719999998</v>
      </c>
      <c r="AC80">
        <v>5.9383226239999995</v>
      </c>
      <c r="AD80">
        <v>2.7964513200000001</v>
      </c>
      <c r="AE80">
        <v>1.1808732</v>
      </c>
      <c r="AF80">
        <v>2.7225000000000001</v>
      </c>
      <c r="AG80">
        <v>13.401392159999999</v>
      </c>
      <c r="AH80">
        <v>21.528984359999999</v>
      </c>
      <c r="AI80">
        <v>0</v>
      </c>
      <c r="AJ80">
        <v>0</v>
      </c>
      <c r="AK80">
        <v>16.155949999999997</v>
      </c>
      <c r="AL80">
        <v>0</v>
      </c>
      <c r="AM80">
        <v>0</v>
      </c>
      <c r="AN80">
        <v>0.76519999999999999</v>
      </c>
      <c r="AO80">
        <v>0</v>
      </c>
      <c r="AP80">
        <v>0.35370972000000001</v>
      </c>
      <c r="AQ80">
        <v>18.363499999999998</v>
      </c>
      <c r="AR80">
        <v>5.0806079999999989</v>
      </c>
      <c r="AS80">
        <v>3.0953052000000003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28.74945657935838</v>
      </c>
      <c r="BB80">
        <f t="shared" si="1"/>
        <v>710.31111564762796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9.4059491869223972</v>
      </c>
      <c r="L81">
        <v>403.70719995963424</v>
      </c>
      <c r="M81">
        <v>28.228455100655957</v>
      </c>
      <c r="N81">
        <v>36.24289772727272</v>
      </c>
      <c r="O81">
        <v>0</v>
      </c>
      <c r="P81">
        <v>42.743866276803118</v>
      </c>
      <c r="Q81">
        <v>6.6938263358778611</v>
      </c>
      <c r="R81">
        <v>13.003098159509202</v>
      </c>
      <c r="S81">
        <v>8.0960164826498406</v>
      </c>
      <c r="T81">
        <v>0</v>
      </c>
      <c r="U81">
        <v>25.710752851144186</v>
      </c>
      <c r="V81">
        <v>6.3606798561151088</v>
      </c>
      <c r="W81">
        <v>14.235017142857142</v>
      </c>
      <c r="X81">
        <v>45.259766451544643</v>
      </c>
      <c r="Y81">
        <v>0</v>
      </c>
      <c r="Z81">
        <v>2.01070584</v>
      </c>
      <c r="AA81">
        <v>0</v>
      </c>
      <c r="AB81">
        <v>4.0405682719999998</v>
      </c>
      <c r="AC81">
        <v>2.9691613119999998</v>
      </c>
      <c r="AD81">
        <v>0</v>
      </c>
      <c r="AE81">
        <v>1.1808732</v>
      </c>
      <c r="AF81">
        <v>2.7225000000000001</v>
      </c>
      <c r="AG81">
        <v>13.401392159999999</v>
      </c>
      <c r="AH81">
        <v>14.352656239999998</v>
      </c>
      <c r="AI81">
        <v>0</v>
      </c>
      <c r="AJ81">
        <v>0</v>
      </c>
      <c r="AK81">
        <v>16.155949999999997</v>
      </c>
      <c r="AL81">
        <v>0</v>
      </c>
      <c r="AM81">
        <v>0</v>
      </c>
      <c r="AN81">
        <v>0.76519999999999999</v>
      </c>
      <c r="AO81">
        <v>0</v>
      </c>
      <c r="AP81">
        <v>0.35370972000000001</v>
      </c>
      <c r="AQ81">
        <v>18.363499999999998</v>
      </c>
      <c r="AR81">
        <v>5.0806079999999989</v>
      </c>
      <c r="AS81">
        <v>3.7143662399999999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28.19467044615838</v>
      </c>
      <c r="BB81">
        <f t="shared" si="1"/>
        <v>696.60404606882798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9.4059934996427526</v>
      </c>
      <c r="L82">
        <v>403.70719995963424</v>
      </c>
      <c r="M82">
        <v>28.228455100655957</v>
      </c>
      <c r="N82">
        <v>36.24289772727272</v>
      </c>
      <c r="O82">
        <v>0</v>
      </c>
      <c r="P82">
        <v>42.743866276803118</v>
      </c>
      <c r="Q82">
        <v>6.6938263358778611</v>
      </c>
      <c r="R82">
        <v>13.003098159509202</v>
      </c>
      <c r="S82">
        <v>8.0960164826498406</v>
      </c>
      <c r="T82">
        <v>0</v>
      </c>
      <c r="U82">
        <v>25.710752851144186</v>
      </c>
      <c r="V82">
        <v>6.3606798561151088</v>
      </c>
      <c r="W82">
        <v>14.235017142857142</v>
      </c>
      <c r="X82">
        <v>45.259766451544643</v>
      </c>
      <c r="Y82">
        <v>0</v>
      </c>
      <c r="Z82">
        <v>2.01070584</v>
      </c>
      <c r="AA82">
        <v>0</v>
      </c>
      <c r="AB82">
        <v>4.0405682719999998</v>
      </c>
      <c r="AC82">
        <v>2.9691613119999998</v>
      </c>
      <c r="AD82">
        <v>0</v>
      </c>
      <c r="AE82">
        <v>1.1808732</v>
      </c>
      <c r="AF82">
        <v>2.7225000000000001</v>
      </c>
      <c r="AG82">
        <v>13.401392159999999</v>
      </c>
      <c r="AH82">
        <v>7.1763281199999991</v>
      </c>
      <c r="AI82">
        <v>0</v>
      </c>
      <c r="AJ82">
        <v>0</v>
      </c>
      <c r="AK82">
        <v>16.155949999999997</v>
      </c>
      <c r="AL82">
        <v>0</v>
      </c>
      <c r="AM82">
        <v>0</v>
      </c>
      <c r="AN82">
        <v>0.76519999999999999</v>
      </c>
      <c r="AO82">
        <v>0</v>
      </c>
      <c r="AP82">
        <v>0.35370972000000001</v>
      </c>
      <c r="AQ82">
        <v>18.363499999999998</v>
      </c>
      <c r="AR82">
        <v>5.0806079999999989</v>
      </c>
      <c r="AS82">
        <v>3.7143662399999999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27.915513018398773</v>
      </c>
      <c r="BB82">
        <f t="shared" si="1"/>
        <v>689.70691968930794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9.4059832444687661</v>
      </c>
      <c r="L83">
        <v>403.70031432777625</v>
      </c>
      <c r="M83">
        <v>28.228455100655957</v>
      </c>
      <c r="N83">
        <v>36.24289772727272</v>
      </c>
      <c r="O83">
        <v>0</v>
      </c>
      <c r="P83">
        <v>42.743866276803118</v>
      </c>
      <c r="Q83">
        <v>6.6928024487471527</v>
      </c>
      <c r="R83">
        <v>13.007697898423817</v>
      </c>
      <c r="S83">
        <v>8.0965532110091747</v>
      </c>
      <c r="T83">
        <v>0</v>
      </c>
      <c r="U83">
        <v>25.710752851144186</v>
      </c>
      <c r="V83">
        <v>6.3606798561151088</v>
      </c>
      <c r="W83">
        <v>14.235017142857142</v>
      </c>
      <c r="X83">
        <v>45.259766451544643</v>
      </c>
      <c r="Y83">
        <v>0</v>
      </c>
      <c r="Z83">
        <v>2.01070584</v>
      </c>
      <c r="AA83">
        <v>0</v>
      </c>
      <c r="AB83">
        <v>4.0405682719999998</v>
      </c>
      <c r="AC83">
        <v>2.9691613119999998</v>
      </c>
      <c r="AD83">
        <v>0</v>
      </c>
      <c r="AE83">
        <v>1.1808732</v>
      </c>
      <c r="AF83">
        <v>2.7225000000000001</v>
      </c>
      <c r="AG83">
        <v>13.401392159999999</v>
      </c>
      <c r="AH83">
        <v>0</v>
      </c>
      <c r="AI83">
        <v>0</v>
      </c>
      <c r="AJ83">
        <v>0</v>
      </c>
      <c r="AK83">
        <v>16.155949999999997</v>
      </c>
      <c r="AL83">
        <v>0</v>
      </c>
      <c r="AM83">
        <v>0</v>
      </c>
      <c r="AN83">
        <v>0.76519999999999999</v>
      </c>
      <c r="AO83">
        <v>0</v>
      </c>
      <c r="AP83">
        <v>0.35370972000000001</v>
      </c>
      <c r="AQ83">
        <v>18.363499999999998</v>
      </c>
      <c r="AR83">
        <v>5.0806079999999989</v>
      </c>
      <c r="AS83">
        <v>3.7143662399999999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27.636245339668786</v>
      </c>
      <c r="BB83">
        <f t="shared" si="1"/>
        <v>682.80707594114915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9.4060120962283875</v>
      </c>
      <c r="L84">
        <v>403.70418837283933</v>
      </c>
      <c r="M84">
        <v>28.228455100655957</v>
      </c>
      <c r="N84">
        <v>36.24289772727272</v>
      </c>
      <c r="O84">
        <v>0</v>
      </c>
      <c r="P84">
        <v>42.743866276803118</v>
      </c>
      <c r="Q84">
        <v>6.6928024487471527</v>
      </c>
      <c r="R84">
        <v>13.007697898423817</v>
      </c>
      <c r="S84">
        <v>8.0965532110091747</v>
      </c>
      <c r="T84">
        <v>0</v>
      </c>
      <c r="U84">
        <v>25.710752851144186</v>
      </c>
      <c r="V84">
        <v>6.3606798561151088</v>
      </c>
      <c r="W84">
        <v>14.235017142857142</v>
      </c>
      <c r="X84">
        <v>45.259766451544643</v>
      </c>
      <c r="Y84">
        <v>0</v>
      </c>
      <c r="Z84">
        <v>2.01070584</v>
      </c>
      <c r="AA84">
        <v>0</v>
      </c>
      <c r="AB84">
        <v>4.0405682719999998</v>
      </c>
      <c r="AC84">
        <v>2.9691613119999998</v>
      </c>
      <c r="AD84">
        <v>0</v>
      </c>
      <c r="AE84">
        <v>1.1808732</v>
      </c>
      <c r="AF84">
        <v>2.7225000000000001</v>
      </c>
      <c r="AG84">
        <v>13.401392159999999</v>
      </c>
      <c r="AH84">
        <v>0</v>
      </c>
      <c r="AI84">
        <v>0</v>
      </c>
      <c r="AJ84">
        <v>0</v>
      </c>
      <c r="AK84">
        <v>16.155949999999997</v>
      </c>
      <c r="AL84">
        <v>0</v>
      </c>
      <c r="AM84">
        <v>0</v>
      </c>
      <c r="AN84">
        <v>0.76519999999999999</v>
      </c>
      <c r="AO84">
        <v>0</v>
      </c>
      <c r="AP84">
        <v>0.35370972000000001</v>
      </c>
      <c r="AQ84">
        <v>18.363499999999998</v>
      </c>
      <c r="AR84">
        <v>5.0806079999999989</v>
      </c>
      <c r="AS84">
        <v>3.7143662399999999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27.636410386610326</v>
      </c>
      <c r="BB84">
        <f t="shared" si="1"/>
        <v>682.81081379103034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9.4059023260793104</v>
      </c>
      <c r="L85">
        <v>403.70418837283933</v>
      </c>
      <c r="M85">
        <v>28.228455100655957</v>
      </c>
      <c r="N85">
        <v>36.24289772727272</v>
      </c>
      <c r="O85">
        <v>0</v>
      </c>
      <c r="P85">
        <v>42.743866276803118</v>
      </c>
      <c r="Q85">
        <v>6.6928024487471527</v>
      </c>
      <c r="R85">
        <v>13.007697898423817</v>
      </c>
      <c r="S85">
        <v>8.0965532110091747</v>
      </c>
      <c r="T85">
        <v>0</v>
      </c>
      <c r="U85">
        <v>25.710752851144186</v>
      </c>
      <c r="V85">
        <v>6.3606798561151088</v>
      </c>
      <c r="W85">
        <v>14.235017142857142</v>
      </c>
      <c r="X85">
        <v>45.259766451544643</v>
      </c>
      <c r="Y85">
        <v>0</v>
      </c>
      <c r="Z85">
        <v>1.957384</v>
      </c>
      <c r="AA85">
        <v>0</v>
      </c>
      <c r="AB85">
        <v>4.0405682719999998</v>
      </c>
      <c r="AC85">
        <v>2.1878030719999999</v>
      </c>
      <c r="AD85">
        <v>0</v>
      </c>
      <c r="AE85">
        <v>1.1808732</v>
      </c>
      <c r="AF85">
        <v>2.7225000000000001</v>
      </c>
      <c r="AG85">
        <v>13.401392159999999</v>
      </c>
      <c r="AH85">
        <v>0</v>
      </c>
      <c r="AI85">
        <v>0</v>
      </c>
      <c r="AJ85">
        <v>0</v>
      </c>
      <c r="AK85">
        <v>7.7859999999999996</v>
      </c>
      <c r="AL85">
        <v>0</v>
      </c>
      <c r="AM85">
        <v>0</v>
      </c>
      <c r="AN85">
        <v>0.76519999999999999</v>
      </c>
      <c r="AO85">
        <v>0</v>
      </c>
      <c r="AP85">
        <v>0.35370972000000001</v>
      </c>
      <c r="AQ85">
        <v>18.363499999999998</v>
      </c>
      <c r="AR85">
        <v>6.0967296000000006</v>
      </c>
      <c r="AS85">
        <v>3.7143662399999999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27.317873043893471</v>
      </c>
      <c r="BB85">
        <f t="shared" si="1"/>
        <v>674.94073288359812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9.4058507091100516</v>
      </c>
      <c r="L86">
        <v>403.70418837283933</v>
      </c>
      <c r="M86">
        <v>28.228455100655957</v>
      </c>
      <c r="N86">
        <v>36.24289772727272</v>
      </c>
      <c r="O86">
        <v>0</v>
      </c>
      <c r="P86">
        <v>42.743866276803118</v>
      </c>
      <c r="Q86">
        <v>6.6928024487471527</v>
      </c>
      <c r="R86">
        <v>13.007697898423817</v>
      </c>
      <c r="S86">
        <v>8.0965532110091747</v>
      </c>
      <c r="T86">
        <v>0</v>
      </c>
      <c r="U86">
        <v>25.710752851144186</v>
      </c>
      <c r="V86">
        <v>6.3606798561151088</v>
      </c>
      <c r="W86">
        <v>14.235017142857142</v>
      </c>
      <c r="X86">
        <v>45.259766451544643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</v>
      </c>
      <c r="AF86">
        <v>2.7225000000000001</v>
      </c>
      <c r="AG86">
        <v>13.401392159999999</v>
      </c>
      <c r="AH86">
        <v>0</v>
      </c>
      <c r="AI86">
        <v>0</v>
      </c>
      <c r="AJ86">
        <v>0</v>
      </c>
      <c r="AK86">
        <v>7.7859999999999996</v>
      </c>
      <c r="AL86">
        <v>0</v>
      </c>
      <c r="AM86">
        <v>0</v>
      </c>
      <c r="AN86">
        <v>0.76519999999999999</v>
      </c>
      <c r="AO86">
        <v>0</v>
      </c>
      <c r="AP86">
        <v>0.35370972000000001</v>
      </c>
      <c r="AQ86">
        <v>14.033579999999995</v>
      </c>
      <c r="AR86">
        <v>6.0967296000000006</v>
      </c>
      <c r="AS86">
        <v>3.7143662399999999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26.831011197853055</v>
      </c>
      <c r="BB86">
        <f t="shared" si="1"/>
        <v>662.91186776866925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1.9977014470326773</v>
      </c>
      <c r="L87">
        <v>280.93144733843138</v>
      </c>
      <c r="M87">
        <v>28.228455100655957</v>
      </c>
      <c r="N87">
        <v>36.24289772727272</v>
      </c>
      <c r="O87">
        <v>0</v>
      </c>
      <c r="P87">
        <v>42.743866276803118</v>
      </c>
      <c r="Q87">
        <v>0</v>
      </c>
      <c r="R87">
        <v>0</v>
      </c>
      <c r="S87">
        <v>0</v>
      </c>
      <c r="T87">
        <v>0</v>
      </c>
      <c r="U87">
        <v>25.710752851144186</v>
      </c>
      <c r="V87">
        <v>6.3606798561151088</v>
      </c>
      <c r="W87">
        <v>14.235017142857142</v>
      </c>
      <c r="X87">
        <v>45.259766451544643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</v>
      </c>
      <c r="AF87">
        <v>2.7225000000000001</v>
      </c>
      <c r="AG87">
        <v>13.401392159999999</v>
      </c>
      <c r="AH87">
        <v>0</v>
      </c>
      <c r="AI87">
        <v>0</v>
      </c>
      <c r="AJ87">
        <v>0</v>
      </c>
      <c r="AK87">
        <v>7.7859999999999996</v>
      </c>
      <c r="AL87">
        <v>0</v>
      </c>
      <c r="AM87">
        <v>0</v>
      </c>
      <c r="AN87">
        <v>0.76519999999999999</v>
      </c>
      <c r="AO87">
        <v>0</v>
      </c>
      <c r="AP87">
        <v>0.35370972000000001</v>
      </c>
      <c r="AQ87">
        <v>9.355719999999998</v>
      </c>
      <c r="AR87">
        <v>6.0967296000000006</v>
      </c>
      <c r="AS87">
        <v>4.5397809599999999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20.535795613950697</v>
      </c>
      <c r="BB87">
        <f t="shared" si="1"/>
        <v>507.37669421790628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9.4059491869223972</v>
      </c>
      <c r="L88">
        <v>218.50382530495671</v>
      </c>
      <c r="M88">
        <v>28.228455100655957</v>
      </c>
      <c r="N88">
        <v>36.24289772727272</v>
      </c>
      <c r="O88">
        <v>0</v>
      </c>
      <c r="P88">
        <v>42.743866276803118</v>
      </c>
      <c r="Q88">
        <v>6.6928024487471527</v>
      </c>
      <c r="R88">
        <v>13.007697898423817</v>
      </c>
      <c r="S88">
        <v>8.0965532110091747</v>
      </c>
      <c r="T88">
        <v>0</v>
      </c>
      <c r="U88">
        <v>25.710752851144186</v>
      </c>
      <c r="V88">
        <v>6.3606798561151088</v>
      </c>
      <c r="W88">
        <v>14.235017142857142</v>
      </c>
      <c r="X88">
        <v>45.259766451544643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</v>
      </c>
      <c r="AF88">
        <v>2.7225000000000001</v>
      </c>
      <c r="AG88">
        <v>13.401392159999999</v>
      </c>
      <c r="AH88">
        <v>0</v>
      </c>
      <c r="AI88">
        <v>0</v>
      </c>
      <c r="AJ88">
        <v>0</v>
      </c>
      <c r="AK88">
        <v>7.7859999999999996</v>
      </c>
      <c r="AL88">
        <v>0</v>
      </c>
      <c r="AM88">
        <v>0</v>
      </c>
      <c r="AN88">
        <v>0.76519999999999999</v>
      </c>
      <c r="AO88">
        <v>0</v>
      </c>
      <c r="AP88">
        <v>0.35370972000000001</v>
      </c>
      <c r="AQ88">
        <v>4.6778600000000008</v>
      </c>
      <c r="AR88">
        <v>6.0967296000000006</v>
      </c>
      <c r="AS88">
        <v>4.5397809599999999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19.294878570331814</v>
      </c>
      <c r="BB88">
        <f t="shared" si="1"/>
        <v>476.71743052612032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9.4058807678098137</v>
      </c>
      <c r="L89">
        <v>218.50382530495671</v>
      </c>
      <c r="M89">
        <v>28.228455100655957</v>
      </c>
      <c r="N89">
        <v>36.24289772727272</v>
      </c>
      <c r="O89">
        <v>0</v>
      </c>
      <c r="P89">
        <v>42.743866276803118</v>
      </c>
      <c r="Q89">
        <v>6.6928024487471527</v>
      </c>
      <c r="R89">
        <v>13.007697898423817</v>
      </c>
      <c r="S89">
        <v>8.0965532110091747</v>
      </c>
      <c r="T89">
        <v>0</v>
      </c>
      <c r="U89">
        <v>25.710752851144186</v>
      </c>
      <c r="V89">
        <v>6.3606798561151088</v>
      </c>
      <c r="W89">
        <v>14.235017142857142</v>
      </c>
      <c r="X89">
        <v>45.259766451544643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</v>
      </c>
      <c r="AF89">
        <v>2.7225000000000001</v>
      </c>
      <c r="AG89">
        <v>13.401392159999999</v>
      </c>
      <c r="AH89">
        <v>0</v>
      </c>
      <c r="AI89">
        <v>0</v>
      </c>
      <c r="AJ89">
        <v>0</v>
      </c>
      <c r="AK89">
        <v>7.7859999999999996</v>
      </c>
      <c r="AL89">
        <v>0</v>
      </c>
      <c r="AM89">
        <v>0</v>
      </c>
      <c r="AN89">
        <v>0.76519999999999999</v>
      </c>
      <c r="AO89">
        <v>0</v>
      </c>
      <c r="AP89">
        <v>0.35370972000000001</v>
      </c>
      <c r="AQ89">
        <v>2.1262999999999996</v>
      </c>
      <c r="AR89">
        <v>4.0644863999999998</v>
      </c>
      <c r="AS89">
        <v>4.5397809599999999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19.116565976343914</v>
      </c>
      <c r="BB89">
        <f t="shared" si="1"/>
        <v>472.31187150099566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1.9977205933080369</v>
      </c>
      <c r="L90">
        <v>218.50382530495671</v>
      </c>
      <c r="M90">
        <v>28.228455100655957</v>
      </c>
      <c r="N90">
        <v>36.24289772727272</v>
      </c>
      <c r="O90">
        <v>0</v>
      </c>
      <c r="P90">
        <v>42.743866276803118</v>
      </c>
      <c r="Q90">
        <v>6.6928024487471527</v>
      </c>
      <c r="R90">
        <v>13.007697898423817</v>
      </c>
      <c r="S90">
        <v>8.0965532110091747</v>
      </c>
      <c r="T90">
        <v>0</v>
      </c>
      <c r="U90">
        <v>25.710752851144186</v>
      </c>
      <c r="V90">
        <v>6.3606798561151088</v>
      </c>
      <c r="W90">
        <v>14.235017142857142</v>
      </c>
      <c r="X90">
        <v>45.259766451544643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</v>
      </c>
      <c r="AF90">
        <v>2.7225000000000001</v>
      </c>
      <c r="AG90">
        <v>13.401392159999999</v>
      </c>
      <c r="AH90">
        <v>0</v>
      </c>
      <c r="AI90">
        <v>0</v>
      </c>
      <c r="AJ90">
        <v>0</v>
      </c>
      <c r="AK90">
        <v>7.7859999999999996</v>
      </c>
      <c r="AL90">
        <v>0</v>
      </c>
      <c r="AM90">
        <v>0</v>
      </c>
      <c r="AN90">
        <v>0.76519999999999999</v>
      </c>
      <c r="AO90">
        <v>0</v>
      </c>
      <c r="AP90">
        <v>0.35370972000000001</v>
      </c>
      <c r="AQ90">
        <v>0</v>
      </c>
      <c r="AR90">
        <v>4.0644863999999998</v>
      </c>
      <c r="AS90">
        <v>4.5397809599999999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18.745675468585748</v>
      </c>
      <c r="BB90">
        <f t="shared" si="1"/>
        <v>463.14830183425204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1.9977054997043167</v>
      </c>
      <c r="L91">
        <v>218.50382530495671</v>
      </c>
      <c r="M91">
        <v>28.228455100655957</v>
      </c>
      <c r="N91">
        <v>36.24289772727272</v>
      </c>
      <c r="O91">
        <v>0</v>
      </c>
      <c r="P91">
        <v>42.743866276803118</v>
      </c>
      <c r="Q91">
        <v>1.9984625287356317</v>
      </c>
      <c r="R91">
        <v>4.1200042961275622</v>
      </c>
      <c r="S91">
        <v>1.99835382685069</v>
      </c>
      <c r="T91">
        <v>0</v>
      </c>
      <c r="U91">
        <v>25.710752851144186</v>
      </c>
      <c r="V91">
        <v>6.3606798561151088</v>
      </c>
      <c r="W91">
        <v>14.235017142857142</v>
      </c>
      <c r="X91">
        <v>45.259766451544643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</v>
      </c>
      <c r="AF91">
        <v>2.7225000000000001</v>
      </c>
      <c r="AG91">
        <v>13.401392159999999</v>
      </c>
      <c r="AH91">
        <v>0</v>
      </c>
      <c r="AI91">
        <v>0</v>
      </c>
      <c r="AJ91">
        <v>0</v>
      </c>
      <c r="AK91">
        <v>7.7859999999999996</v>
      </c>
      <c r="AL91">
        <v>0</v>
      </c>
      <c r="AM91">
        <v>0</v>
      </c>
      <c r="AN91">
        <v>0.76519999999999999</v>
      </c>
      <c r="AO91">
        <v>0</v>
      </c>
      <c r="AP91">
        <v>0.43231187999999993</v>
      </c>
      <c r="AQ91">
        <v>0</v>
      </c>
      <c r="AR91">
        <v>6.0967296000000006</v>
      </c>
      <c r="AS91">
        <v>3.0953052000000003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18.006035355627692</v>
      </c>
      <c r="BB91">
        <f t="shared" si="1"/>
        <v>444.87406354714011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1.9976990083821842</v>
      </c>
      <c r="L92">
        <v>218.50382530495671</v>
      </c>
      <c r="M92">
        <v>28.228455100655957</v>
      </c>
      <c r="N92">
        <v>36.24289772727272</v>
      </c>
      <c r="O92">
        <v>0</v>
      </c>
      <c r="P92">
        <v>42.743866276803118</v>
      </c>
      <c r="Q92">
        <v>1.9984625287356317</v>
      </c>
      <c r="R92">
        <v>3.9973393820883851</v>
      </c>
      <c r="S92">
        <v>1.99835382685069</v>
      </c>
      <c r="T92">
        <v>0</v>
      </c>
      <c r="U92">
        <v>25.710752851144186</v>
      </c>
      <c r="V92">
        <v>6.3606798561151088</v>
      </c>
      <c r="W92">
        <v>14.235017142857142</v>
      </c>
      <c r="X92">
        <v>45.259766451544643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</v>
      </c>
      <c r="AF92">
        <v>2.7225000000000001</v>
      </c>
      <c r="AG92">
        <v>13.401392159999999</v>
      </c>
      <c r="AH92">
        <v>0</v>
      </c>
      <c r="AI92">
        <v>0</v>
      </c>
      <c r="AJ92">
        <v>0</v>
      </c>
      <c r="AK92">
        <v>7.7859999999999996</v>
      </c>
      <c r="AL92">
        <v>0</v>
      </c>
      <c r="AM92">
        <v>0</v>
      </c>
      <c r="AN92">
        <v>0.76519999999999999</v>
      </c>
      <c r="AO92">
        <v>0</v>
      </c>
      <c r="AP92">
        <v>0.43231187999999993</v>
      </c>
      <c r="AQ92">
        <v>0</v>
      </c>
      <c r="AR92">
        <v>6.0967296000000006</v>
      </c>
      <c r="AS92">
        <v>3.0953052000000003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18.001263529875342</v>
      </c>
      <c r="BB92">
        <f t="shared" si="1"/>
        <v>444.75616396753111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1.9977198344520575</v>
      </c>
      <c r="L93">
        <v>218.50382530495671</v>
      </c>
      <c r="M93">
        <v>28.228455100655957</v>
      </c>
      <c r="N93">
        <v>36.24289772727272</v>
      </c>
      <c r="O93">
        <v>0</v>
      </c>
      <c r="P93">
        <v>42.743866276803118</v>
      </c>
      <c r="Q93">
        <v>1.9984625287356317</v>
      </c>
      <c r="R93">
        <v>3.9973393820883851</v>
      </c>
      <c r="S93">
        <v>1.99835382685069</v>
      </c>
      <c r="T93">
        <v>0</v>
      </c>
      <c r="U93">
        <v>25.710752851144186</v>
      </c>
      <c r="V93">
        <v>1.0477577775479267E-3</v>
      </c>
      <c r="W93">
        <v>4.0044096922634456</v>
      </c>
      <c r="X93">
        <v>45.259766451544643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</v>
      </c>
      <c r="AF93">
        <v>2.7225000000000001</v>
      </c>
      <c r="AG93">
        <v>13.401392159999999</v>
      </c>
      <c r="AH93">
        <v>0</v>
      </c>
      <c r="AI93">
        <v>0</v>
      </c>
      <c r="AJ93">
        <v>0</v>
      </c>
      <c r="AK93">
        <v>7.7859999999999996</v>
      </c>
      <c r="AL93">
        <v>0</v>
      </c>
      <c r="AM93">
        <v>0</v>
      </c>
      <c r="AN93">
        <v>0.76519999999999999</v>
      </c>
      <c r="AO93">
        <v>0</v>
      </c>
      <c r="AP93">
        <v>0.43231187999999993</v>
      </c>
      <c r="AQ93">
        <v>0</v>
      </c>
      <c r="AR93">
        <v>7.1128512000000006</v>
      </c>
      <c r="AS93">
        <v>4.5397809599999999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17.451621384825224</v>
      </c>
      <c r="BB93">
        <f t="shared" si="1"/>
        <v>431.17618474971988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1.9976987162693212</v>
      </c>
      <c r="L94">
        <v>218.50382530495671</v>
      </c>
      <c r="M94">
        <v>28.228455100655957</v>
      </c>
      <c r="N94">
        <v>36.24289772727272</v>
      </c>
      <c r="O94">
        <v>0</v>
      </c>
      <c r="P94">
        <v>42.743866276803118</v>
      </c>
      <c r="Q94">
        <v>1.9984625287356317</v>
      </c>
      <c r="R94">
        <v>3.9973393820883851</v>
      </c>
      <c r="S94">
        <v>1.99835382685069</v>
      </c>
      <c r="T94">
        <v>0</v>
      </c>
      <c r="U94">
        <v>25.710752851144186</v>
      </c>
      <c r="V94">
        <v>1.0477577775479267E-3</v>
      </c>
      <c r="W94">
        <v>4.0044096922634456</v>
      </c>
      <c r="X94">
        <v>45.259766451544643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</v>
      </c>
      <c r="AF94">
        <v>2.7225000000000001</v>
      </c>
      <c r="AG94">
        <v>13.401392159999999</v>
      </c>
      <c r="AH94">
        <v>0</v>
      </c>
      <c r="AI94">
        <v>0</v>
      </c>
      <c r="AJ94">
        <v>0</v>
      </c>
      <c r="AK94">
        <v>7.7859999999999996</v>
      </c>
      <c r="AL94">
        <v>0</v>
      </c>
      <c r="AM94">
        <v>0</v>
      </c>
      <c r="AN94">
        <v>0.76519999999999999</v>
      </c>
      <c r="AO94">
        <v>0</v>
      </c>
      <c r="AP94">
        <v>0.43231187999999993</v>
      </c>
      <c r="AQ94">
        <v>0</v>
      </c>
      <c r="AR94">
        <v>7.1128512000000006</v>
      </c>
      <c r="AS94">
        <v>4.5397809599999999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17.451620564362933</v>
      </c>
      <c r="BB94">
        <f t="shared" si="1"/>
        <v>431.1761644519994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1.9977078833052433</v>
      </c>
      <c r="L95">
        <v>218.50382530495671</v>
      </c>
      <c r="M95">
        <v>28.228455100655957</v>
      </c>
      <c r="N95">
        <v>36.24289772727272</v>
      </c>
      <c r="O95">
        <v>0</v>
      </c>
      <c r="P95">
        <v>41.417617139334155</v>
      </c>
      <c r="Q95">
        <v>1.9984625287356317</v>
      </c>
      <c r="R95">
        <v>3.9973393820883851</v>
      </c>
      <c r="S95">
        <v>1.99835382685069</v>
      </c>
      <c r="T95">
        <v>0</v>
      </c>
      <c r="U95">
        <v>25.710752851144186</v>
      </c>
      <c r="V95">
        <v>1.0477577775479267E-3</v>
      </c>
      <c r="W95">
        <v>4.0044096922634456</v>
      </c>
      <c r="X95">
        <v>45.259766451544643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</v>
      </c>
      <c r="AF95">
        <v>2.7225000000000001</v>
      </c>
      <c r="AG95">
        <v>13.401392159999999</v>
      </c>
      <c r="AH95">
        <v>0</v>
      </c>
      <c r="AI95">
        <v>0</v>
      </c>
      <c r="AJ95">
        <v>0</v>
      </c>
      <c r="AK95">
        <v>7.7859999999999996</v>
      </c>
      <c r="AL95">
        <v>0</v>
      </c>
      <c r="AM95">
        <v>0</v>
      </c>
      <c r="AN95">
        <v>0.76519999999999999</v>
      </c>
      <c r="AO95">
        <v>0</v>
      </c>
      <c r="AP95">
        <v>0.43231187999999993</v>
      </c>
      <c r="AQ95">
        <v>0</v>
      </c>
      <c r="AR95">
        <v>7.1128512000000006</v>
      </c>
      <c r="AS95">
        <v>4.5397809599999999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17.400029974269422</v>
      </c>
      <c r="BB95">
        <f t="shared" si="1"/>
        <v>429.90151507165984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1.9977478991596638</v>
      </c>
      <c r="L96">
        <v>218.50382530495671</v>
      </c>
      <c r="M96">
        <v>28.228455100655957</v>
      </c>
      <c r="N96">
        <v>36.24289772727272</v>
      </c>
      <c r="O96">
        <v>0</v>
      </c>
      <c r="P96">
        <v>41.417617139334155</v>
      </c>
      <c r="Q96">
        <v>1.9984625287356317</v>
      </c>
      <c r="R96">
        <v>3.9973393820883851</v>
      </c>
      <c r="S96">
        <v>1.99835382685069</v>
      </c>
      <c r="T96">
        <v>0</v>
      </c>
      <c r="U96">
        <v>25.710752851144186</v>
      </c>
      <c r="V96">
        <v>1.0477577775479267E-3</v>
      </c>
      <c r="W96">
        <v>4.0044096922634456</v>
      </c>
      <c r="X96">
        <v>45.259766451544643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</v>
      </c>
      <c r="AF96">
        <v>2.7225000000000001</v>
      </c>
      <c r="AG96">
        <v>13.401392159999999</v>
      </c>
      <c r="AH96">
        <v>0</v>
      </c>
      <c r="AI96">
        <v>0</v>
      </c>
      <c r="AJ96">
        <v>0</v>
      </c>
      <c r="AK96">
        <v>7.7859999999999996</v>
      </c>
      <c r="AL96">
        <v>0</v>
      </c>
      <c r="AM96">
        <v>0</v>
      </c>
      <c r="AN96">
        <v>0.76519999999999999</v>
      </c>
      <c r="AO96">
        <v>0</v>
      </c>
      <c r="AP96">
        <v>0.43231187999999993</v>
      </c>
      <c r="AQ96">
        <v>0</v>
      </c>
      <c r="AR96">
        <v>7.1128512000000006</v>
      </c>
      <c r="AS96">
        <v>4.5397809599999999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17.40003153088616</v>
      </c>
      <c r="BB96">
        <f t="shared" si="1"/>
        <v>429.90155353089756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3.2046735411969975</v>
      </c>
      <c r="L97">
        <v>218.50382530495671</v>
      </c>
      <c r="M97">
        <v>28.228455100655957</v>
      </c>
      <c r="N97">
        <v>36.24289772727272</v>
      </c>
      <c r="O97">
        <v>0</v>
      </c>
      <c r="P97">
        <v>41.417617139334155</v>
      </c>
      <c r="Q97">
        <v>1.9984625287356317</v>
      </c>
      <c r="R97">
        <v>3.9973393820883851</v>
      </c>
      <c r="S97">
        <v>1.99835382685069</v>
      </c>
      <c r="T97">
        <v>0</v>
      </c>
      <c r="U97">
        <v>25.710752851144186</v>
      </c>
      <c r="V97">
        <v>1.0477577775479267E-3</v>
      </c>
      <c r="W97">
        <v>4.0044096922634456</v>
      </c>
      <c r="X97">
        <v>45.259766451544643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</v>
      </c>
      <c r="AF97">
        <v>2.7225000000000001</v>
      </c>
      <c r="AG97">
        <v>13.401392159999999</v>
      </c>
      <c r="AH97">
        <v>0</v>
      </c>
      <c r="AI97">
        <v>0</v>
      </c>
      <c r="AJ97">
        <v>0</v>
      </c>
      <c r="AK97">
        <v>7.7859999999999996</v>
      </c>
      <c r="AL97">
        <v>0</v>
      </c>
      <c r="AM97">
        <v>0</v>
      </c>
      <c r="AN97">
        <v>0.76519999999999999</v>
      </c>
      <c r="AO97">
        <v>0</v>
      </c>
      <c r="AP97">
        <v>0.43231187999999993</v>
      </c>
      <c r="AQ97">
        <v>0</v>
      </c>
      <c r="AR97">
        <v>7.1128512000000006</v>
      </c>
      <c r="AS97">
        <v>4.9524883199999996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17.463035171648031</v>
      </c>
      <c r="BB97">
        <f t="shared" si="1"/>
        <v>431.45818289217306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5.1192071512453037</v>
      </c>
      <c r="L98">
        <v>218.50382530495671</v>
      </c>
      <c r="M98">
        <v>28.228455100655957</v>
      </c>
      <c r="N98">
        <v>36.24289772727272</v>
      </c>
      <c r="O98">
        <v>0</v>
      </c>
      <c r="P98">
        <v>41.417617139334155</v>
      </c>
      <c r="Q98">
        <v>3.2160049774647885</v>
      </c>
      <c r="R98">
        <v>5.7542367669795702</v>
      </c>
      <c r="S98">
        <v>3.8594570164190767</v>
      </c>
      <c r="T98">
        <v>0</v>
      </c>
      <c r="U98">
        <v>25.710752851144186</v>
      </c>
      <c r="V98">
        <v>1.1756003085106381</v>
      </c>
      <c r="W98">
        <v>4.0044096922634456</v>
      </c>
      <c r="X98">
        <v>20.003070438418391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</v>
      </c>
      <c r="AF98">
        <v>2.7225000000000001</v>
      </c>
      <c r="AG98">
        <v>13.401392159999999</v>
      </c>
      <c r="AH98">
        <v>0</v>
      </c>
      <c r="AI98">
        <v>0</v>
      </c>
      <c r="AJ98">
        <v>0</v>
      </c>
      <c r="AK98">
        <v>7.7859999999999996</v>
      </c>
      <c r="AL98">
        <v>0</v>
      </c>
      <c r="AM98">
        <v>0</v>
      </c>
      <c r="AN98">
        <v>0.76519999999999999</v>
      </c>
      <c r="AO98">
        <v>0</v>
      </c>
      <c r="AP98">
        <v>0.43231187999999993</v>
      </c>
      <c r="AQ98">
        <v>0</v>
      </c>
      <c r="AR98">
        <v>7.1128512000000006</v>
      </c>
      <c r="AS98">
        <v>4.9524883199999996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16.788817800254755</v>
      </c>
      <c r="BB98">
        <f t="shared" si="1"/>
        <v>414.80033343441011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0.15691439960853193</v>
      </c>
      <c r="L99">
        <f t="shared" si="2"/>
        <v>7.3262784286234197</v>
      </c>
      <c r="M99">
        <f t="shared" si="2"/>
        <v>0.67749467947968489</v>
      </c>
      <c r="N99">
        <f t="shared" si="2"/>
        <v>0.86858286762519665</v>
      </c>
      <c r="O99">
        <f t="shared" si="2"/>
        <v>0</v>
      </c>
      <c r="P99">
        <f t="shared" si="2"/>
        <v>0.82456060559752242</v>
      </c>
      <c r="Q99">
        <f t="shared" si="2"/>
        <v>0.12884409548651968</v>
      </c>
      <c r="R99">
        <f t="shared" si="2"/>
        <v>0.2490698572117033</v>
      </c>
      <c r="S99">
        <f t="shared" si="2"/>
        <v>0.153757558447839</v>
      </c>
      <c r="T99">
        <f t="shared" si="2"/>
        <v>0</v>
      </c>
      <c r="U99">
        <f t="shared" si="2"/>
        <v>0.6170580684274608</v>
      </c>
      <c r="V99">
        <f t="shared" si="2"/>
        <v>0.11762700796425109</v>
      </c>
      <c r="W99">
        <f t="shared" si="2"/>
        <v>0.2606172521280804</v>
      </c>
      <c r="X99">
        <f t="shared" si="2"/>
        <v>0.92868337519099298</v>
      </c>
      <c r="Y99">
        <f t="shared" si="2"/>
        <v>0</v>
      </c>
      <c r="Z99">
        <f t="shared" si="2"/>
        <v>2.2607110240000002E-2</v>
      </c>
      <c r="AA99">
        <f t="shared" si="2"/>
        <v>4.8471976279999988E-2</v>
      </c>
      <c r="AB99">
        <f t="shared" si="2"/>
        <v>4.444625099200001E-2</v>
      </c>
      <c r="AC99">
        <f t="shared" si="2"/>
        <v>3.3207725199999982E-2</v>
      </c>
      <c r="AD99">
        <f t="shared" si="2"/>
        <v>3.7820180330400008E-2</v>
      </c>
      <c r="AE99">
        <f t="shared" si="2"/>
        <v>6.6901977521600028E-2</v>
      </c>
      <c r="AF99">
        <f t="shared" si="2"/>
        <v>7.7228250000000123E-2</v>
      </c>
      <c r="AG99">
        <f t="shared" si="2"/>
        <v>0.32163341183999944</v>
      </c>
      <c r="AH99">
        <f t="shared" si="2"/>
        <v>0.1859453439999999</v>
      </c>
      <c r="AI99">
        <f t="shared" si="2"/>
        <v>1.60128124E-2</v>
      </c>
      <c r="AJ99">
        <f t="shared" si="2"/>
        <v>0</v>
      </c>
      <c r="AK99">
        <f t="shared" si="2"/>
        <v>0.35844797500000025</v>
      </c>
      <c r="AL99">
        <f t="shared" si="2"/>
        <v>0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1.4344894199999982E-2</v>
      </c>
      <c r="AQ99">
        <f t="shared" si="2"/>
        <v>0.13936929999999997</v>
      </c>
      <c r="AR99">
        <f t="shared" si="2"/>
        <v>0.13361999040000017</v>
      </c>
      <c r="AS99">
        <f t="shared" si="2"/>
        <v>0.10440464439599989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0.54196705644723775</v>
      </c>
      <c r="BB99">
        <f t="shared" si="1"/>
        <v>13.390347782143962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12.768229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0.49668400000000013</v>
      </c>
      <c r="BB3">
        <f>SUM(B3:AZ3)-BA3</f>
        <v>12.271545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13.760748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0.53529299999999935</v>
      </c>
      <c r="BB4">
        <f t="shared" ref="BB4:BB67" si="0">SUM(B4:AZ4)-BA4</f>
        <v>13.225455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13.502154000000001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0.52523400000000109</v>
      </c>
      <c r="BB5">
        <f t="shared" si="0"/>
        <v>12.97692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12.76333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0.49649400000000021</v>
      </c>
      <c r="BB6">
        <f t="shared" si="0"/>
        <v>12.266836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13.760748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0.53529299999999935</v>
      </c>
      <c r="BB7">
        <f t="shared" si="0"/>
        <v>13.225455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10.255886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0.39895399999999981</v>
      </c>
      <c r="BB8">
        <f t="shared" si="0"/>
        <v>9.8569320000000005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13.760748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0.53529299999999935</v>
      </c>
      <c r="BB9">
        <f t="shared" si="0"/>
        <v>13.225455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13.760748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0.53529299999999935</v>
      </c>
      <c r="BB10">
        <f t="shared" si="0"/>
        <v>13.225455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13.394477999999999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0.52104499999999909</v>
      </c>
      <c r="BB11">
        <f t="shared" si="0"/>
        <v>12.873433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13.760748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0.53529299999999935</v>
      </c>
      <c r="BB12">
        <f t="shared" si="0"/>
        <v>13.225455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13.760748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0.53529299999999935</v>
      </c>
      <c r="BB13">
        <f t="shared" si="0"/>
        <v>13.225455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12.357547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0.48070900000000094</v>
      </c>
      <c r="BB14">
        <f t="shared" si="0"/>
        <v>11.876837999999999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10.694153999999999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0.4160029999999999</v>
      </c>
      <c r="BB15">
        <f t="shared" si="0"/>
        <v>10.278150999999999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13.484048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0.52452899999999936</v>
      </c>
      <c r="BB16">
        <f t="shared" si="0"/>
        <v>12.959519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13.760748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0.53529299999999935</v>
      </c>
      <c r="BB17">
        <f t="shared" si="0"/>
        <v>13.225455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13.760748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0.53529299999999935</v>
      </c>
      <c r="BB18">
        <f t="shared" si="0"/>
        <v>13.225455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13.760748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0.53529299999999935</v>
      </c>
      <c r="BB19">
        <f t="shared" si="0"/>
        <v>13.225455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13.760748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0.53529299999999935</v>
      </c>
      <c r="BB20">
        <f t="shared" si="0"/>
        <v>13.225455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13.760748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0.53529299999999935</v>
      </c>
      <c r="BB21">
        <f t="shared" si="0"/>
        <v>13.225455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13.545182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0.5269080000000006</v>
      </c>
      <c r="BB22">
        <f t="shared" si="0"/>
        <v>13.018274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13.760748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0.53529299999999935</v>
      </c>
      <c r="BB23">
        <f t="shared" si="0"/>
        <v>13.225455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13.760748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0.53529299999999935</v>
      </c>
      <c r="BB24">
        <f t="shared" si="0"/>
        <v>13.225455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13.760748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0.53529299999999935</v>
      </c>
      <c r="BB25">
        <f t="shared" si="0"/>
        <v>13.225455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13.381057999999999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0.52052299999999896</v>
      </c>
      <c r="BB26">
        <f t="shared" si="0"/>
        <v>12.860535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13.760748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0.53529299999999935</v>
      </c>
      <c r="BB27">
        <f t="shared" si="0"/>
        <v>13.225455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13.760748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0.53529299999999935</v>
      </c>
      <c r="BB28">
        <f t="shared" si="0"/>
        <v>13.225455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13.760748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0.53529299999999935</v>
      </c>
      <c r="BB29">
        <f t="shared" si="0"/>
        <v>13.225455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13.760748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0.53529299999999935</v>
      </c>
      <c r="BB30">
        <f t="shared" si="0"/>
        <v>13.225455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13.760748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0.53529299999999935</v>
      </c>
      <c r="BB31">
        <f t="shared" si="0"/>
        <v>13.225455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13.760748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0.53529299999999935</v>
      </c>
      <c r="BB32">
        <f t="shared" si="0"/>
        <v>13.225455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13.760748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0.53529299999999935</v>
      </c>
      <c r="BB33">
        <f t="shared" si="0"/>
        <v>13.225455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13.760748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0.53529299999999935</v>
      </c>
      <c r="BB34">
        <f t="shared" si="0"/>
        <v>13.225455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13.760748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0.53529299999999935</v>
      </c>
      <c r="BB35">
        <f t="shared" si="0"/>
        <v>13.225455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13.760748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0.53529299999999935</v>
      </c>
      <c r="BB36">
        <f t="shared" si="0"/>
        <v>13.225455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13.760748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0.53529299999999935</v>
      </c>
      <c r="BB37">
        <f t="shared" si="0"/>
        <v>13.225455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13.760748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0.53529299999999935</v>
      </c>
      <c r="BB38">
        <f t="shared" si="0"/>
        <v>13.225455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13.760748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0.53529299999999935</v>
      </c>
      <c r="BB39">
        <f t="shared" si="0"/>
        <v>13.225455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13.760748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0.53529299999999935</v>
      </c>
      <c r="BB40">
        <f t="shared" si="0"/>
        <v>13.225455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13.760748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0.53529299999999935</v>
      </c>
      <c r="BB41">
        <f t="shared" si="0"/>
        <v>13.225455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13.760748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0.53529299999999935</v>
      </c>
      <c r="BB42">
        <f t="shared" si="0"/>
        <v>13.225455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13.760748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0.53529299999999935</v>
      </c>
      <c r="BB43">
        <f t="shared" si="0"/>
        <v>13.225455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13.760748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0.53529299999999935</v>
      </c>
      <c r="BB44">
        <f t="shared" si="0"/>
        <v>13.225455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13.760748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0.53529299999999935</v>
      </c>
      <c r="BB45">
        <f t="shared" si="0"/>
        <v>13.225455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13.760748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0.53529299999999935</v>
      </c>
      <c r="BB46">
        <f t="shared" si="0"/>
        <v>13.225455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13.760748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0.53529299999999935</v>
      </c>
      <c r="BB47">
        <f t="shared" si="0"/>
        <v>13.225455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13.760748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0.53529299999999935</v>
      </c>
      <c r="BB48">
        <f t="shared" si="0"/>
        <v>13.225455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13.760748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0.53529299999999935</v>
      </c>
      <c r="BB49">
        <f t="shared" si="0"/>
        <v>13.225455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12.9368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0.50324200000000019</v>
      </c>
      <c r="BB50">
        <f t="shared" si="0"/>
        <v>12.433558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0.43753200000000092</v>
      </c>
      <c r="BB51">
        <f t="shared" si="0"/>
        <v>10.810067999999999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0.43753200000000092</v>
      </c>
      <c r="BB52">
        <f t="shared" si="0"/>
        <v>10.810067999999999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0.43753200000000092</v>
      </c>
      <c r="BB53">
        <f t="shared" si="0"/>
        <v>10.810067999999999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0.43753200000000092</v>
      </c>
      <c r="BB54">
        <f t="shared" si="0"/>
        <v>10.810067999999999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0.43753200000000092</v>
      </c>
      <c r="BB55">
        <f t="shared" si="0"/>
        <v>10.810067999999999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0.43753200000000092</v>
      </c>
      <c r="BB56">
        <f t="shared" si="0"/>
        <v>10.810067999999999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0.43753200000000092</v>
      </c>
      <c r="BB57">
        <f t="shared" si="0"/>
        <v>10.810067999999999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0.43753200000000092</v>
      </c>
      <c r="BB58">
        <f t="shared" si="0"/>
        <v>10.810067999999999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0.43753200000000092</v>
      </c>
      <c r="BB59">
        <f t="shared" si="0"/>
        <v>10.810067999999999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0.43753200000000092</v>
      </c>
      <c r="BB60">
        <f t="shared" si="0"/>
        <v>10.810067999999999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0.43753200000000092</v>
      </c>
      <c r="BB61">
        <f t="shared" si="0"/>
        <v>10.810067999999999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0.43753200000000092</v>
      </c>
      <c r="BB62">
        <f t="shared" si="0"/>
        <v>10.810067999999999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0.43753200000000092</v>
      </c>
      <c r="BB63">
        <f t="shared" si="0"/>
        <v>10.810067999999999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0.43753200000000092</v>
      </c>
      <c r="BB64">
        <f t="shared" si="0"/>
        <v>10.810067999999999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0.43753200000000092</v>
      </c>
      <c r="BB65">
        <f t="shared" si="0"/>
        <v>10.810067999999999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0.43753200000000092</v>
      </c>
      <c r="BB66">
        <f t="shared" si="0"/>
        <v>10.810067999999999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0.43753200000000092</v>
      </c>
      <c r="BB67">
        <f t="shared" si="0"/>
        <v>10.810067999999999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0.43753200000000092</v>
      </c>
      <c r="BB68">
        <f t="shared" ref="BB68:BB99" si="1">SUM(B68:AZ68)-BA68</f>
        <v>10.810067999999999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0.43753200000000092</v>
      </c>
      <c r="BB69">
        <f t="shared" si="1"/>
        <v>10.810067999999999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0.43753200000000092</v>
      </c>
      <c r="BB70">
        <f t="shared" si="1"/>
        <v>10.810067999999999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0.43753200000000092</v>
      </c>
      <c r="BB71">
        <f t="shared" si="1"/>
        <v>10.810067999999999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0.43753200000000092</v>
      </c>
      <c r="BB72">
        <f t="shared" si="1"/>
        <v>10.810067999999999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0.43753200000000092</v>
      </c>
      <c r="BB73">
        <f t="shared" si="1"/>
        <v>10.810067999999999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0.43753200000000092</v>
      </c>
      <c r="BB74">
        <f t="shared" si="1"/>
        <v>10.810067999999999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0.43753200000000092</v>
      </c>
      <c r="BB75">
        <f t="shared" si="1"/>
        <v>10.810067999999999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0.43753200000000092</v>
      </c>
      <c r="BB76">
        <f t="shared" si="1"/>
        <v>10.810067999999999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0.43753200000000092</v>
      </c>
      <c r="BB77">
        <f t="shared" si="1"/>
        <v>10.810067999999999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0.43753200000000092</v>
      </c>
      <c r="BB78">
        <f t="shared" si="1"/>
        <v>10.810067999999999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0.43753200000000092</v>
      </c>
      <c r="BB79">
        <f t="shared" si="1"/>
        <v>10.810067999999999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0.43753200000000092</v>
      </c>
      <c r="BB80">
        <f t="shared" si="1"/>
        <v>10.810067999999999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0.43753200000000092</v>
      </c>
      <c r="BB81">
        <f t="shared" si="1"/>
        <v>10.810067999999999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0.43753200000000092</v>
      </c>
      <c r="BB82">
        <f t="shared" si="1"/>
        <v>10.810067999999999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0.43753200000000092</v>
      </c>
      <c r="BB83">
        <f t="shared" si="1"/>
        <v>10.810067999999999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0.43753200000000092</v>
      </c>
      <c r="BB84">
        <f t="shared" si="1"/>
        <v>10.810067999999999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0.43753200000000092</v>
      </c>
      <c r="BB85">
        <f t="shared" si="1"/>
        <v>10.810067999999999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0.43753200000000092</v>
      </c>
      <c r="BB86">
        <f t="shared" si="1"/>
        <v>10.810067999999999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0.43753200000000092</v>
      </c>
      <c r="BB87">
        <f t="shared" si="1"/>
        <v>10.810067999999999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0.43753200000000092</v>
      </c>
      <c r="BB88">
        <f t="shared" si="1"/>
        <v>10.810067999999999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0.43753200000000092</v>
      </c>
      <c r="BB89">
        <f t="shared" si="1"/>
        <v>10.810067999999999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0.43753200000000092</v>
      </c>
      <c r="BB90">
        <f t="shared" si="1"/>
        <v>10.810067999999999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0.43753200000000092</v>
      </c>
      <c r="BB91">
        <f t="shared" si="1"/>
        <v>10.810067999999999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0.43753200000000092</v>
      </c>
      <c r="BB92">
        <f t="shared" si="1"/>
        <v>10.810067999999999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0.43753200000000092</v>
      </c>
      <c r="BB93">
        <f t="shared" si="1"/>
        <v>10.810067999999999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0.43753200000000092</v>
      </c>
      <c r="BB94">
        <f t="shared" si="1"/>
        <v>10.810067999999999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0.43753200000000092</v>
      </c>
      <c r="BB95">
        <f t="shared" si="1"/>
        <v>10.810067999999999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0.43753200000000092</v>
      </c>
      <c r="BB96">
        <f t="shared" si="1"/>
        <v>10.810067999999999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0.43753200000000092</v>
      </c>
      <c r="BB97">
        <f t="shared" si="1"/>
        <v>10.810067999999999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0.43753200000000092</v>
      </c>
      <c r="BB98">
        <f t="shared" si="1"/>
        <v>10.810067999999999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0.29702883549999998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1.1554425500000033E-2</v>
      </c>
      <c r="BB99">
        <f t="shared" si="1"/>
        <v>0.28547440999999996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279.7</v>
      </c>
      <c r="L3" s="197">
        <v>97.24</v>
      </c>
      <c r="M3" s="197">
        <v>37.479999999999997</v>
      </c>
      <c r="N3" s="197">
        <v>49.86</v>
      </c>
      <c r="O3" s="197">
        <v>35.21</v>
      </c>
      <c r="P3" s="197">
        <v>19.079999999999998</v>
      </c>
      <c r="Q3" s="197">
        <v>5</v>
      </c>
      <c r="R3" s="197">
        <v>9.27</v>
      </c>
      <c r="S3" s="197">
        <v>6</v>
      </c>
      <c r="T3" s="197">
        <v>0</v>
      </c>
      <c r="U3" s="197">
        <v>59.68</v>
      </c>
      <c r="V3" s="197">
        <v>2.98</v>
      </c>
      <c r="W3" s="197">
        <v>4.8099999999999996</v>
      </c>
      <c r="X3" s="197">
        <v>19.22</v>
      </c>
      <c r="Y3" s="197">
        <v>0</v>
      </c>
      <c r="Z3" s="197">
        <v>78.81</v>
      </c>
      <c r="AA3" s="197">
        <v>19.22</v>
      </c>
      <c r="AB3" s="197">
        <v>0</v>
      </c>
      <c r="AC3" s="197">
        <v>13.56</v>
      </c>
      <c r="AD3" s="197">
        <v>0</v>
      </c>
      <c r="AE3" s="197">
        <v>0</v>
      </c>
      <c r="AF3" s="197">
        <v>0</v>
      </c>
      <c r="AG3" s="197">
        <v>31.12</v>
      </c>
      <c r="AH3" s="197">
        <v>0</v>
      </c>
      <c r="AI3" s="197">
        <v>12.73</v>
      </c>
      <c r="AJ3" s="197">
        <v>0</v>
      </c>
      <c r="AK3" s="197">
        <v>76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279.7</v>
      </c>
      <c r="L4" s="197">
        <v>97.24</v>
      </c>
      <c r="M4" s="197">
        <v>14.41</v>
      </c>
      <c r="N4" s="197">
        <v>49.86</v>
      </c>
      <c r="O4" s="197">
        <v>35.21</v>
      </c>
      <c r="P4" s="197">
        <v>6.67</v>
      </c>
      <c r="Q4" s="197">
        <v>5</v>
      </c>
      <c r="R4" s="197">
        <v>9.27</v>
      </c>
      <c r="S4" s="197">
        <v>6</v>
      </c>
      <c r="T4" s="197">
        <v>0</v>
      </c>
      <c r="U4" s="197">
        <v>59.68</v>
      </c>
      <c r="V4" s="197">
        <v>2.98</v>
      </c>
      <c r="W4" s="197">
        <v>4.8099999999999996</v>
      </c>
      <c r="X4" s="197">
        <v>19.22</v>
      </c>
      <c r="Y4" s="197">
        <v>0</v>
      </c>
      <c r="Z4" s="197">
        <v>78.81</v>
      </c>
      <c r="AA4" s="197">
        <v>19.22</v>
      </c>
      <c r="AB4" s="197">
        <v>0</v>
      </c>
      <c r="AC4" s="197">
        <v>13.56</v>
      </c>
      <c r="AD4" s="197">
        <v>0</v>
      </c>
      <c r="AE4" s="197">
        <v>0</v>
      </c>
      <c r="AF4" s="197">
        <v>0</v>
      </c>
      <c r="AG4" s="197">
        <v>31.12</v>
      </c>
      <c r="AH4" s="197">
        <v>0</v>
      </c>
      <c r="AI4" s="197">
        <v>12.73</v>
      </c>
      <c r="AJ4" s="197">
        <v>0</v>
      </c>
      <c r="AK4" s="197">
        <v>76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279.7</v>
      </c>
      <c r="L5" s="197">
        <v>97.24</v>
      </c>
      <c r="M5" s="197">
        <v>14.41</v>
      </c>
      <c r="N5" s="197">
        <v>28.83</v>
      </c>
      <c r="O5" s="197">
        <v>35.21</v>
      </c>
      <c r="P5" s="197">
        <v>6.67</v>
      </c>
      <c r="Q5" s="197">
        <v>5</v>
      </c>
      <c r="R5" s="197">
        <v>9.27</v>
      </c>
      <c r="S5" s="197">
        <v>6</v>
      </c>
      <c r="T5" s="197">
        <v>0</v>
      </c>
      <c r="U5" s="197">
        <v>59.68</v>
      </c>
      <c r="V5" s="197">
        <v>3.16</v>
      </c>
      <c r="W5" s="197">
        <v>4.8099999999999996</v>
      </c>
      <c r="X5" s="197">
        <v>19.22</v>
      </c>
      <c r="Y5" s="197">
        <v>0</v>
      </c>
      <c r="Z5" s="197">
        <v>78.81</v>
      </c>
      <c r="AA5" s="197">
        <v>19.22</v>
      </c>
      <c r="AB5" s="197">
        <v>0</v>
      </c>
      <c r="AC5" s="197">
        <v>13.56</v>
      </c>
      <c r="AD5" s="197">
        <v>0</v>
      </c>
      <c r="AE5" s="197">
        <v>0</v>
      </c>
      <c r="AF5" s="197">
        <v>0</v>
      </c>
      <c r="AG5" s="197">
        <v>31.12</v>
      </c>
      <c r="AH5" s="197">
        <v>0</v>
      </c>
      <c r="AI5" s="197">
        <v>13.58</v>
      </c>
      <c r="AJ5" s="197">
        <v>0</v>
      </c>
      <c r="AK5" s="197">
        <v>76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279.7</v>
      </c>
      <c r="L6" s="197">
        <v>97.24</v>
      </c>
      <c r="M6" s="197">
        <v>14.41</v>
      </c>
      <c r="N6" s="197">
        <v>14.42</v>
      </c>
      <c r="O6" s="197">
        <v>24.99</v>
      </c>
      <c r="P6" s="197">
        <v>6.67</v>
      </c>
      <c r="Q6" s="197">
        <v>5</v>
      </c>
      <c r="R6" s="197">
        <v>9.27</v>
      </c>
      <c r="S6" s="197">
        <v>6</v>
      </c>
      <c r="T6" s="197">
        <v>0</v>
      </c>
      <c r="U6" s="197">
        <v>59.68</v>
      </c>
      <c r="V6" s="197">
        <v>3.16</v>
      </c>
      <c r="W6" s="197">
        <v>4.8099999999999996</v>
      </c>
      <c r="X6" s="197">
        <v>19.22</v>
      </c>
      <c r="Y6" s="197">
        <v>0</v>
      </c>
      <c r="Z6" s="197">
        <v>78.81</v>
      </c>
      <c r="AA6" s="197">
        <v>19.22</v>
      </c>
      <c r="AB6" s="197">
        <v>0</v>
      </c>
      <c r="AC6" s="197">
        <v>13.56</v>
      </c>
      <c r="AD6" s="197">
        <v>0</v>
      </c>
      <c r="AE6" s="197">
        <v>0</v>
      </c>
      <c r="AF6" s="197">
        <v>0</v>
      </c>
      <c r="AG6" s="197">
        <v>31.12</v>
      </c>
      <c r="AH6" s="197">
        <v>0</v>
      </c>
      <c r="AI6" s="197">
        <v>11.88</v>
      </c>
      <c r="AJ6" s="197">
        <v>0</v>
      </c>
      <c r="AK6" s="197">
        <v>76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279.58999999999997</v>
      </c>
      <c r="L7" s="197">
        <v>97.24</v>
      </c>
      <c r="M7" s="197">
        <v>14.41</v>
      </c>
      <c r="N7" s="197">
        <v>14.42</v>
      </c>
      <c r="O7" s="197">
        <v>9.61</v>
      </c>
      <c r="P7" s="197">
        <v>6.67</v>
      </c>
      <c r="Q7" s="197">
        <v>5</v>
      </c>
      <c r="R7" s="197">
        <v>9.1</v>
      </c>
      <c r="S7" s="197">
        <v>6</v>
      </c>
      <c r="T7" s="197">
        <v>0</v>
      </c>
      <c r="U7" s="197">
        <v>59.68</v>
      </c>
      <c r="V7" s="197">
        <v>3.16</v>
      </c>
      <c r="W7" s="197">
        <v>4.8099999999999996</v>
      </c>
      <c r="X7" s="197">
        <v>19.22</v>
      </c>
      <c r="Y7" s="197">
        <v>0</v>
      </c>
      <c r="Z7" s="197">
        <v>78.81</v>
      </c>
      <c r="AA7" s="197">
        <v>19.22</v>
      </c>
      <c r="AB7" s="197">
        <v>0</v>
      </c>
      <c r="AC7" s="197">
        <v>13.56</v>
      </c>
      <c r="AD7" s="197">
        <v>0</v>
      </c>
      <c r="AE7" s="197">
        <v>0</v>
      </c>
      <c r="AF7" s="197">
        <v>0</v>
      </c>
      <c r="AG7" s="197">
        <v>31.12</v>
      </c>
      <c r="AH7" s="197">
        <v>0</v>
      </c>
      <c r="AI7" s="197">
        <v>12.73</v>
      </c>
      <c r="AJ7" s="197">
        <v>0</v>
      </c>
      <c r="AK7" s="197">
        <v>76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279.58999999999997</v>
      </c>
      <c r="L8" s="197">
        <v>97.24</v>
      </c>
      <c r="M8" s="197">
        <v>14.41</v>
      </c>
      <c r="N8" s="197">
        <v>14.42</v>
      </c>
      <c r="O8" s="197">
        <v>9.61</v>
      </c>
      <c r="P8" s="197">
        <v>6.67</v>
      </c>
      <c r="Q8" s="197">
        <v>5</v>
      </c>
      <c r="R8" s="197">
        <v>9.1</v>
      </c>
      <c r="S8" s="197">
        <v>6</v>
      </c>
      <c r="T8" s="197">
        <v>0</v>
      </c>
      <c r="U8" s="197">
        <v>59.68</v>
      </c>
      <c r="V8" s="197">
        <v>3.16</v>
      </c>
      <c r="W8" s="197">
        <v>4.8099999999999996</v>
      </c>
      <c r="X8" s="197">
        <v>19.22</v>
      </c>
      <c r="Y8" s="197">
        <v>0</v>
      </c>
      <c r="Z8" s="197">
        <v>78.81</v>
      </c>
      <c r="AA8" s="197">
        <v>19.22</v>
      </c>
      <c r="AB8" s="197">
        <v>0</v>
      </c>
      <c r="AC8" s="197">
        <v>13.56</v>
      </c>
      <c r="AD8" s="197">
        <v>0</v>
      </c>
      <c r="AE8" s="197">
        <v>0</v>
      </c>
      <c r="AF8" s="197">
        <v>0</v>
      </c>
      <c r="AG8" s="197">
        <v>31.12</v>
      </c>
      <c r="AH8" s="197">
        <v>0</v>
      </c>
      <c r="AI8" s="197">
        <v>12.73</v>
      </c>
      <c r="AJ8" s="197">
        <v>0</v>
      </c>
      <c r="AK8" s="197">
        <v>76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279.58999999999997</v>
      </c>
      <c r="L9" s="197">
        <v>97.24</v>
      </c>
      <c r="M9" s="197">
        <v>14.41</v>
      </c>
      <c r="N9" s="197">
        <v>14.42</v>
      </c>
      <c r="O9" s="197">
        <v>9.61</v>
      </c>
      <c r="P9" s="197">
        <v>6.67</v>
      </c>
      <c r="Q9" s="197">
        <v>5</v>
      </c>
      <c r="R9" s="197">
        <v>9.1</v>
      </c>
      <c r="S9" s="197">
        <v>6</v>
      </c>
      <c r="T9" s="197">
        <v>0</v>
      </c>
      <c r="U9" s="197">
        <v>59.68</v>
      </c>
      <c r="V9" s="197">
        <v>3.16</v>
      </c>
      <c r="W9" s="197">
        <v>4.8099999999999996</v>
      </c>
      <c r="X9" s="197">
        <v>19.27</v>
      </c>
      <c r="Y9" s="197">
        <v>0</v>
      </c>
      <c r="Z9" s="197">
        <v>78.81</v>
      </c>
      <c r="AA9" s="197">
        <v>19.22</v>
      </c>
      <c r="AB9" s="197">
        <v>0</v>
      </c>
      <c r="AC9" s="197">
        <v>13.56</v>
      </c>
      <c r="AD9" s="197">
        <v>0</v>
      </c>
      <c r="AE9" s="197">
        <v>0</v>
      </c>
      <c r="AF9" s="197">
        <v>0</v>
      </c>
      <c r="AG9" s="197">
        <v>31.12</v>
      </c>
      <c r="AH9" s="197">
        <v>0</v>
      </c>
      <c r="AI9" s="197">
        <v>12.73</v>
      </c>
      <c r="AJ9" s="197">
        <v>0</v>
      </c>
      <c r="AK9" s="197">
        <v>76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279.58999999999997</v>
      </c>
      <c r="L10" s="197">
        <v>97.24</v>
      </c>
      <c r="M10" s="197">
        <v>14.41</v>
      </c>
      <c r="N10" s="197">
        <v>14.42</v>
      </c>
      <c r="O10" s="197">
        <v>9.61</v>
      </c>
      <c r="P10" s="197">
        <v>6.67</v>
      </c>
      <c r="Q10" s="197">
        <v>5</v>
      </c>
      <c r="R10" s="197">
        <v>9.1</v>
      </c>
      <c r="S10" s="197">
        <v>6</v>
      </c>
      <c r="T10" s="197">
        <v>0</v>
      </c>
      <c r="U10" s="197">
        <v>59.68</v>
      </c>
      <c r="V10" s="197">
        <v>3.16</v>
      </c>
      <c r="W10" s="197">
        <v>4.8099999999999996</v>
      </c>
      <c r="X10" s="197">
        <v>19.27</v>
      </c>
      <c r="Y10" s="197">
        <v>0</v>
      </c>
      <c r="Z10" s="197">
        <v>78.81</v>
      </c>
      <c r="AA10" s="197">
        <v>19.22</v>
      </c>
      <c r="AB10" s="197">
        <v>0</v>
      </c>
      <c r="AC10" s="197">
        <v>14.21</v>
      </c>
      <c r="AD10" s="197">
        <v>0</v>
      </c>
      <c r="AE10" s="197">
        <v>0</v>
      </c>
      <c r="AF10" s="197">
        <v>0</v>
      </c>
      <c r="AG10" s="197">
        <v>31.12</v>
      </c>
      <c r="AH10" s="197">
        <v>0</v>
      </c>
      <c r="AI10" s="197">
        <v>12.73</v>
      </c>
      <c r="AJ10" s="197">
        <v>0</v>
      </c>
      <c r="AK10" s="197">
        <v>76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279.7</v>
      </c>
      <c r="L11" s="197">
        <v>97.24</v>
      </c>
      <c r="M11" s="197">
        <v>14.41</v>
      </c>
      <c r="N11" s="197">
        <v>13.86</v>
      </c>
      <c r="O11" s="197">
        <v>9.61</v>
      </c>
      <c r="P11" s="197">
        <v>6.73</v>
      </c>
      <c r="Q11" s="197">
        <v>5</v>
      </c>
      <c r="R11" s="197">
        <v>9.27</v>
      </c>
      <c r="S11" s="197">
        <v>6</v>
      </c>
      <c r="T11" s="197">
        <v>0</v>
      </c>
      <c r="U11" s="197">
        <v>59.68</v>
      </c>
      <c r="V11" s="197">
        <v>3.16</v>
      </c>
      <c r="W11" s="197">
        <v>4.8099999999999996</v>
      </c>
      <c r="X11" s="197">
        <v>19.27</v>
      </c>
      <c r="Y11" s="197">
        <v>0</v>
      </c>
      <c r="Z11" s="197">
        <v>78.81</v>
      </c>
      <c r="AA11" s="197">
        <v>19.22</v>
      </c>
      <c r="AB11" s="197">
        <v>0</v>
      </c>
      <c r="AC11" s="197">
        <v>14.21</v>
      </c>
      <c r="AD11" s="197">
        <v>0</v>
      </c>
      <c r="AE11" s="197">
        <v>0</v>
      </c>
      <c r="AF11" s="197">
        <v>0</v>
      </c>
      <c r="AG11" s="197">
        <v>31.12</v>
      </c>
      <c r="AH11" s="197">
        <v>0</v>
      </c>
      <c r="AI11" s="197">
        <v>12.73</v>
      </c>
      <c r="AJ11" s="197">
        <v>0</v>
      </c>
      <c r="AK11" s="197">
        <v>76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279.7</v>
      </c>
      <c r="L12" s="197">
        <v>97.24</v>
      </c>
      <c r="M12" s="197">
        <v>14.41</v>
      </c>
      <c r="N12" s="197">
        <v>13.86</v>
      </c>
      <c r="O12" s="197">
        <v>9.61</v>
      </c>
      <c r="P12" s="197">
        <v>6.73</v>
      </c>
      <c r="Q12" s="197">
        <v>5</v>
      </c>
      <c r="R12" s="197">
        <v>9.27</v>
      </c>
      <c r="S12" s="197">
        <v>6</v>
      </c>
      <c r="T12" s="197">
        <v>0</v>
      </c>
      <c r="U12" s="197">
        <v>59.68</v>
      </c>
      <c r="V12" s="197">
        <v>3.16</v>
      </c>
      <c r="W12" s="197">
        <v>4.8099999999999996</v>
      </c>
      <c r="X12" s="197">
        <v>19.27</v>
      </c>
      <c r="Y12" s="197">
        <v>0</v>
      </c>
      <c r="Z12" s="197">
        <v>78.81</v>
      </c>
      <c r="AA12" s="197">
        <v>19.22</v>
      </c>
      <c r="AB12" s="197">
        <v>0</v>
      </c>
      <c r="AC12" s="197">
        <v>14.21</v>
      </c>
      <c r="AD12" s="197">
        <v>0</v>
      </c>
      <c r="AE12" s="197">
        <v>0</v>
      </c>
      <c r="AF12" s="197">
        <v>0</v>
      </c>
      <c r="AG12" s="197">
        <v>31.12</v>
      </c>
      <c r="AH12" s="197">
        <v>0</v>
      </c>
      <c r="AI12" s="197">
        <v>13.58</v>
      </c>
      <c r="AJ12" s="197">
        <v>0</v>
      </c>
      <c r="AK12" s="197">
        <v>76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279.7</v>
      </c>
      <c r="L13" s="197">
        <v>97.24</v>
      </c>
      <c r="M13" s="197">
        <v>14.41</v>
      </c>
      <c r="N13" s="197">
        <v>11.53</v>
      </c>
      <c r="O13" s="197">
        <v>9.61</v>
      </c>
      <c r="P13" s="197">
        <v>6.73</v>
      </c>
      <c r="Q13" s="197">
        <v>5</v>
      </c>
      <c r="R13" s="197">
        <v>9.27</v>
      </c>
      <c r="S13" s="197">
        <v>6</v>
      </c>
      <c r="T13" s="197">
        <v>0</v>
      </c>
      <c r="U13" s="197">
        <v>59.68</v>
      </c>
      <c r="V13" s="197">
        <v>4.01</v>
      </c>
      <c r="W13" s="197">
        <v>4.8099999999999996</v>
      </c>
      <c r="X13" s="197">
        <v>19.27</v>
      </c>
      <c r="Y13" s="197">
        <v>0</v>
      </c>
      <c r="Z13" s="197">
        <v>78.81</v>
      </c>
      <c r="AA13" s="197">
        <v>19.22</v>
      </c>
      <c r="AB13" s="197">
        <v>0</v>
      </c>
      <c r="AC13" s="197">
        <v>14.21</v>
      </c>
      <c r="AD13" s="197">
        <v>0</v>
      </c>
      <c r="AE13" s="197">
        <v>0</v>
      </c>
      <c r="AF13" s="197">
        <v>0</v>
      </c>
      <c r="AG13" s="197">
        <v>31.12</v>
      </c>
      <c r="AH13" s="197">
        <v>0</v>
      </c>
      <c r="AI13" s="197">
        <v>11.88</v>
      </c>
      <c r="AJ13" s="197">
        <v>0</v>
      </c>
      <c r="AK13" s="197">
        <v>76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279.7</v>
      </c>
      <c r="L14" s="197">
        <v>97.24</v>
      </c>
      <c r="M14" s="197">
        <v>14.41</v>
      </c>
      <c r="N14" s="197">
        <v>11.53</v>
      </c>
      <c r="O14" s="197">
        <v>9.61</v>
      </c>
      <c r="P14" s="197">
        <v>6.73</v>
      </c>
      <c r="Q14" s="197">
        <v>5</v>
      </c>
      <c r="R14" s="197">
        <v>9.27</v>
      </c>
      <c r="S14" s="197">
        <v>6</v>
      </c>
      <c r="T14" s="197">
        <v>0</v>
      </c>
      <c r="U14" s="197">
        <v>59.68</v>
      </c>
      <c r="V14" s="197">
        <v>4.01</v>
      </c>
      <c r="W14" s="197">
        <v>4.8099999999999996</v>
      </c>
      <c r="X14" s="197">
        <v>19.27</v>
      </c>
      <c r="Y14" s="197">
        <v>0</v>
      </c>
      <c r="Z14" s="197">
        <v>78.81</v>
      </c>
      <c r="AA14" s="197">
        <v>19.22</v>
      </c>
      <c r="AB14" s="197">
        <v>0</v>
      </c>
      <c r="AC14" s="197">
        <v>14.21</v>
      </c>
      <c r="AD14" s="197">
        <v>0</v>
      </c>
      <c r="AE14" s="197">
        <v>0</v>
      </c>
      <c r="AF14" s="197">
        <v>0</v>
      </c>
      <c r="AG14" s="197">
        <v>31.12</v>
      </c>
      <c r="AH14" s="197">
        <v>0</v>
      </c>
      <c r="AI14" s="197">
        <v>12.73</v>
      </c>
      <c r="AJ14" s="197">
        <v>0</v>
      </c>
      <c r="AK14" s="197">
        <v>76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279.7</v>
      </c>
      <c r="L15" s="197">
        <v>97.24</v>
      </c>
      <c r="M15" s="197">
        <v>14.41</v>
      </c>
      <c r="N15" s="197">
        <v>11.53</v>
      </c>
      <c r="O15" s="197">
        <v>9.61</v>
      </c>
      <c r="P15" s="197">
        <v>6.73</v>
      </c>
      <c r="Q15" s="197">
        <v>5</v>
      </c>
      <c r="R15" s="197">
        <v>9.27</v>
      </c>
      <c r="S15" s="197">
        <v>6</v>
      </c>
      <c r="T15" s="197">
        <v>0</v>
      </c>
      <c r="U15" s="197">
        <v>59.68</v>
      </c>
      <c r="V15" s="197">
        <v>4.01</v>
      </c>
      <c r="W15" s="197">
        <v>4.8099999999999996</v>
      </c>
      <c r="X15" s="197">
        <v>19.329999999999998</v>
      </c>
      <c r="Y15" s="197">
        <v>0</v>
      </c>
      <c r="Z15" s="197">
        <v>78.81</v>
      </c>
      <c r="AA15" s="197">
        <v>19.22</v>
      </c>
      <c r="AB15" s="197">
        <v>0</v>
      </c>
      <c r="AC15" s="197">
        <v>14.21</v>
      </c>
      <c r="AD15" s="197">
        <v>0</v>
      </c>
      <c r="AE15" s="197">
        <v>0</v>
      </c>
      <c r="AF15" s="197">
        <v>0</v>
      </c>
      <c r="AG15" s="197">
        <v>31.12</v>
      </c>
      <c r="AH15" s="197">
        <v>0</v>
      </c>
      <c r="AI15" s="197">
        <v>12.73</v>
      </c>
      <c r="AJ15" s="197">
        <v>0</v>
      </c>
      <c r="AK15" s="197">
        <v>76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279.7</v>
      </c>
      <c r="L16" s="197">
        <v>97.24</v>
      </c>
      <c r="M16" s="197">
        <v>14.41</v>
      </c>
      <c r="N16" s="197">
        <v>11.53</v>
      </c>
      <c r="O16" s="197">
        <v>9.61</v>
      </c>
      <c r="P16" s="197">
        <v>6.73</v>
      </c>
      <c r="Q16" s="197">
        <v>5</v>
      </c>
      <c r="R16" s="197">
        <v>9.27</v>
      </c>
      <c r="S16" s="197">
        <v>6</v>
      </c>
      <c r="T16" s="197">
        <v>0</v>
      </c>
      <c r="U16" s="197">
        <v>59.68</v>
      </c>
      <c r="V16" s="197">
        <v>4.01</v>
      </c>
      <c r="W16" s="197">
        <v>4.8099999999999996</v>
      </c>
      <c r="X16" s="197">
        <v>19.329999999999998</v>
      </c>
      <c r="Y16" s="197">
        <v>0</v>
      </c>
      <c r="Z16" s="197">
        <v>78.81</v>
      </c>
      <c r="AA16" s="197">
        <v>19.22</v>
      </c>
      <c r="AB16" s="197">
        <v>0</v>
      </c>
      <c r="AC16" s="197">
        <v>14.21</v>
      </c>
      <c r="AD16" s="197">
        <v>0</v>
      </c>
      <c r="AE16" s="197">
        <v>0</v>
      </c>
      <c r="AF16" s="197">
        <v>0</v>
      </c>
      <c r="AG16" s="197">
        <v>31.12</v>
      </c>
      <c r="AH16" s="197">
        <v>0</v>
      </c>
      <c r="AI16" s="197">
        <v>12.73</v>
      </c>
      <c r="AJ16" s="197">
        <v>0</v>
      </c>
      <c r="AK16" s="197">
        <v>76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279.7</v>
      </c>
      <c r="L17" s="197">
        <v>97.24</v>
      </c>
      <c r="M17" s="197">
        <v>14.41</v>
      </c>
      <c r="N17" s="197">
        <v>11.53</v>
      </c>
      <c r="O17" s="197">
        <v>9.61</v>
      </c>
      <c r="P17" s="197">
        <v>6.73</v>
      </c>
      <c r="Q17" s="197">
        <v>5</v>
      </c>
      <c r="R17" s="197">
        <v>9.27</v>
      </c>
      <c r="S17" s="197">
        <v>6</v>
      </c>
      <c r="T17" s="197">
        <v>0</v>
      </c>
      <c r="U17" s="197">
        <v>59.68</v>
      </c>
      <c r="V17" s="197">
        <v>4.01</v>
      </c>
      <c r="W17" s="197">
        <v>4.8099999999999996</v>
      </c>
      <c r="X17" s="197">
        <v>19.329999999999998</v>
      </c>
      <c r="Y17" s="197">
        <v>0</v>
      </c>
      <c r="Z17" s="197">
        <v>78.81</v>
      </c>
      <c r="AA17" s="197">
        <v>19.22</v>
      </c>
      <c r="AB17" s="197">
        <v>0</v>
      </c>
      <c r="AC17" s="197">
        <v>14.21</v>
      </c>
      <c r="AD17" s="197">
        <v>0</v>
      </c>
      <c r="AE17" s="197">
        <v>0</v>
      </c>
      <c r="AF17" s="197">
        <v>0</v>
      </c>
      <c r="AG17" s="197">
        <v>31.12</v>
      </c>
      <c r="AH17" s="197">
        <v>0</v>
      </c>
      <c r="AI17" s="197">
        <v>12.73</v>
      </c>
      <c r="AJ17" s="197">
        <v>0</v>
      </c>
      <c r="AK17" s="197">
        <v>76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279.7</v>
      </c>
      <c r="L18" s="197">
        <v>97.24</v>
      </c>
      <c r="M18" s="197">
        <v>14.41</v>
      </c>
      <c r="N18" s="197">
        <v>11.53</v>
      </c>
      <c r="O18" s="197">
        <v>9.61</v>
      </c>
      <c r="P18" s="197">
        <v>6.73</v>
      </c>
      <c r="Q18" s="197">
        <v>5</v>
      </c>
      <c r="R18" s="197">
        <v>9.27</v>
      </c>
      <c r="S18" s="197">
        <v>6</v>
      </c>
      <c r="T18" s="197">
        <v>0</v>
      </c>
      <c r="U18" s="197">
        <v>59.68</v>
      </c>
      <c r="V18" s="197">
        <v>4.01</v>
      </c>
      <c r="W18" s="197">
        <v>4.8099999999999996</v>
      </c>
      <c r="X18" s="197">
        <v>19.329999999999998</v>
      </c>
      <c r="Y18" s="197">
        <v>0</v>
      </c>
      <c r="Z18" s="197">
        <v>78.81</v>
      </c>
      <c r="AA18" s="197">
        <v>19.22</v>
      </c>
      <c r="AB18" s="197">
        <v>0</v>
      </c>
      <c r="AC18" s="197">
        <v>14.21</v>
      </c>
      <c r="AD18" s="197">
        <v>0</v>
      </c>
      <c r="AE18" s="197">
        <v>0</v>
      </c>
      <c r="AF18" s="197">
        <v>0</v>
      </c>
      <c r="AG18" s="197">
        <v>31.12</v>
      </c>
      <c r="AH18" s="197">
        <v>0</v>
      </c>
      <c r="AI18" s="197">
        <v>12.73</v>
      </c>
      <c r="AJ18" s="197">
        <v>0</v>
      </c>
      <c r="AK18" s="197">
        <v>76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279.7</v>
      </c>
      <c r="L19" s="197">
        <v>97.24</v>
      </c>
      <c r="M19" s="197">
        <v>14.41</v>
      </c>
      <c r="N19" s="197">
        <v>11.53</v>
      </c>
      <c r="O19" s="197">
        <v>9.61</v>
      </c>
      <c r="P19" s="197">
        <v>6.73</v>
      </c>
      <c r="Q19" s="197">
        <v>5</v>
      </c>
      <c r="R19" s="197">
        <v>9.27</v>
      </c>
      <c r="S19" s="197">
        <v>6</v>
      </c>
      <c r="T19" s="197">
        <v>0</v>
      </c>
      <c r="U19" s="197">
        <v>59.68</v>
      </c>
      <c r="V19" s="197">
        <v>3.38</v>
      </c>
      <c r="W19" s="197">
        <v>4.8099999999999996</v>
      </c>
      <c r="X19" s="197">
        <v>19.47</v>
      </c>
      <c r="Y19" s="197">
        <v>0</v>
      </c>
      <c r="Z19" s="197">
        <v>78.81</v>
      </c>
      <c r="AA19" s="197">
        <v>19.22</v>
      </c>
      <c r="AB19" s="197">
        <v>0</v>
      </c>
      <c r="AC19" s="197">
        <v>14.21</v>
      </c>
      <c r="AD19" s="197">
        <v>0</v>
      </c>
      <c r="AE19" s="197">
        <v>0</v>
      </c>
      <c r="AF19" s="197">
        <v>0</v>
      </c>
      <c r="AG19" s="197">
        <v>31.12</v>
      </c>
      <c r="AH19" s="197">
        <v>0</v>
      </c>
      <c r="AI19" s="197">
        <v>13.58</v>
      </c>
      <c r="AJ19" s="197">
        <v>0</v>
      </c>
      <c r="AK19" s="197">
        <v>76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279.7</v>
      </c>
      <c r="L20" s="197">
        <v>97.24</v>
      </c>
      <c r="M20" s="197">
        <v>14.41</v>
      </c>
      <c r="N20" s="197">
        <v>11.53</v>
      </c>
      <c r="O20" s="197">
        <v>9.61</v>
      </c>
      <c r="P20" s="197">
        <v>6.73</v>
      </c>
      <c r="Q20" s="197">
        <v>5</v>
      </c>
      <c r="R20" s="197">
        <v>9.27</v>
      </c>
      <c r="S20" s="197">
        <v>6</v>
      </c>
      <c r="T20" s="197">
        <v>0</v>
      </c>
      <c r="U20" s="197">
        <v>59.68</v>
      </c>
      <c r="V20" s="197">
        <v>3.01</v>
      </c>
      <c r="W20" s="197">
        <v>4.8099999999999996</v>
      </c>
      <c r="X20" s="197">
        <v>19.47</v>
      </c>
      <c r="Y20" s="197">
        <v>0</v>
      </c>
      <c r="Z20" s="197">
        <v>78.81</v>
      </c>
      <c r="AA20" s="197">
        <v>19.22</v>
      </c>
      <c r="AB20" s="197">
        <v>0</v>
      </c>
      <c r="AC20" s="197">
        <v>14.21</v>
      </c>
      <c r="AD20" s="197">
        <v>0</v>
      </c>
      <c r="AE20" s="197">
        <v>0</v>
      </c>
      <c r="AF20" s="197">
        <v>0</v>
      </c>
      <c r="AG20" s="197">
        <v>31.12</v>
      </c>
      <c r="AH20" s="197">
        <v>0</v>
      </c>
      <c r="AI20" s="197">
        <v>11.88</v>
      </c>
      <c r="AJ20" s="197">
        <v>0</v>
      </c>
      <c r="AK20" s="197">
        <v>76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279.7</v>
      </c>
      <c r="L21" s="197">
        <v>97.24</v>
      </c>
      <c r="M21" s="197">
        <v>14.41</v>
      </c>
      <c r="N21" s="197">
        <v>11.53</v>
      </c>
      <c r="O21" s="197">
        <v>9.61</v>
      </c>
      <c r="P21" s="197">
        <v>6.73</v>
      </c>
      <c r="Q21" s="197">
        <v>5</v>
      </c>
      <c r="R21" s="197">
        <v>9.27</v>
      </c>
      <c r="S21" s="197">
        <v>6</v>
      </c>
      <c r="T21" s="197">
        <v>0</v>
      </c>
      <c r="U21" s="197">
        <v>59.68</v>
      </c>
      <c r="V21" s="197">
        <v>2.88</v>
      </c>
      <c r="W21" s="197">
        <v>4.8099999999999996</v>
      </c>
      <c r="X21" s="197">
        <v>19.22</v>
      </c>
      <c r="Y21" s="197">
        <v>0</v>
      </c>
      <c r="Z21" s="197">
        <v>78.81</v>
      </c>
      <c r="AA21" s="197">
        <v>19.22</v>
      </c>
      <c r="AB21" s="197">
        <v>0</v>
      </c>
      <c r="AC21" s="197">
        <v>13.56</v>
      </c>
      <c r="AD21" s="197">
        <v>0</v>
      </c>
      <c r="AE21" s="197">
        <v>0</v>
      </c>
      <c r="AF21" s="197">
        <v>0</v>
      </c>
      <c r="AG21" s="197">
        <v>31.12</v>
      </c>
      <c r="AH21" s="197">
        <v>0</v>
      </c>
      <c r="AI21" s="197">
        <v>12.73</v>
      </c>
      <c r="AJ21" s="197">
        <v>0</v>
      </c>
      <c r="AK21" s="197">
        <v>76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279.7</v>
      </c>
      <c r="L22" s="197">
        <v>97.24</v>
      </c>
      <c r="M22" s="197">
        <v>14.41</v>
      </c>
      <c r="N22" s="197">
        <v>11.53</v>
      </c>
      <c r="O22" s="197">
        <v>10.57</v>
      </c>
      <c r="P22" s="197">
        <v>6.73</v>
      </c>
      <c r="Q22" s="197">
        <v>5</v>
      </c>
      <c r="R22" s="197">
        <v>9.27</v>
      </c>
      <c r="S22" s="197">
        <v>6</v>
      </c>
      <c r="T22" s="197">
        <v>0</v>
      </c>
      <c r="U22" s="197">
        <v>59.68</v>
      </c>
      <c r="V22" s="197">
        <v>2.88</v>
      </c>
      <c r="W22" s="197">
        <v>4.8099999999999996</v>
      </c>
      <c r="X22" s="197">
        <v>19.22</v>
      </c>
      <c r="Y22" s="197">
        <v>0</v>
      </c>
      <c r="Z22" s="197">
        <v>78.81</v>
      </c>
      <c r="AA22" s="197">
        <v>19.22</v>
      </c>
      <c r="AB22" s="197">
        <v>0</v>
      </c>
      <c r="AC22" s="197">
        <v>13.56</v>
      </c>
      <c r="AD22" s="197">
        <v>0</v>
      </c>
      <c r="AE22" s="197">
        <v>0</v>
      </c>
      <c r="AF22" s="197">
        <v>0</v>
      </c>
      <c r="AG22" s="197">
        <v>31.12</v>
      </c>
      <c r="AH22" s="197">
        <v>0</v>
      </c>
      <c r="AI22" s="197">
        <v>12.73</v>
      </c>
      <c r="AJ22" s="197">
        <v>0</v>
      </c>
      <c r="AK22" s="197">
        <v>76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279.7</v>
      </c>
      <c r="L23" s="197">
        <v>97.24</v>
      </c>
      <c r="M23" s="197">
        <v>14.41</v>
      </c>
      <c r="N23" s="197">
        <v>42.94</v>
      </c>
      <c r="O23" s="197">
        <v>27.86</v>
      </c>
      <c r="P23" s="197">
        <v>6.73</v>
      </c>
      <c r="Q23" s="197">
        <v>5</v>
      </c>
      <c r="R23" s="197">
        <v>8.24</v>
      </c>
      <c r="S23" s="197">
        <v>6</v>
      </c>
      <c r="T23" s="197">
        <v>0</v>
      </c>
      <c r="U23" s="197">
        <v>59.68</v>
      </c>
      <c r="V23" s="197">
        <v>2.99</v>
      </c>
      <c r="W23" s="197">
        <v>4.8099999999999996</v>
      </c>
      <c r="X23" s="197">
        <v>19.22</v>
      </c>
      <c r="Y23" s="197">
        <v>0</v>
      </c>
      <c r="Z23" s="197">
        <v>78.81</v>
      </c>
      <c r="AA23" s="197">
        <v>19.22</v>
      </c>
      <c r="AB23" s="197">
        <v>0</v>
      </c>
      <c r="AC23" s="197">
        <v>13.56</v>
      </c>
      <c r="AD23" s="197">
        <v>0</v>
      </c>
      <c r="AE23" s="197">
        <v>0</v>
      </c>
      <c r="AF23" s="197">
        <v>0</v>
      </c>
      <c r="AG23" s="197">
        <v>31.12</v>
      </c>
      <c r="AH23" s="197">
        <v>0</v>
      </c>
      <c r="AI23" s="197">
        <v>12.73</v>
      </c>
      <c r="AJ23" s="197">
        <v>0</v>
      </c>
      <c r="AK23" s="197">
        <v>76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279.7</v>
      </c>
      <c r="L24" s="197">
        <v>97.24</v>
      </c>
      <c r="M24" s="197">
        <v>26.91</v>
      </c>
      <c r="N24" s="197">
        <v>49.86</v>
      </c>
      <c r="O24" s="197">
        <v>33.950000000000003</v>
      </c>
      <c r="P24" s="197">
        <v>6.73</v>
      </c>
      <c r="Q24" s="197">
        <v>5</v>
      </c>
      <c r="R24" s="197">
        <v>8.24</v>
      </c>
      <c r="S24" s="197">
        <v>6</v>
      </c>
      <c r="T24" s="197">
        <v>0</v>
      </c>
      <c r="U24" s="197">
        <v>59.68</v>
      </c>
      <c r="V24" s="197">
        <v>2.99</v>
      </c>
      <c r="W24" s="197">
        <v>4.8099999999999996</v>
      </c>
      <c r="X24" s="197">
        <v>19.22</v>
      </c>
      <c r="Y24" s="197">
        <v>0</v>
      </c>
      <c r="Z24" s="197">
        <v>78.81</v>
      </c>
      <c r="AA24" s="197">
        <v>19.22</v>
      </c>
      <c r="AB24" s="197">
        <v>0</v>
      </c>
      <c r="AC24" s="197">
        <v>14.21</v>
      </c>
      <c r="AD24" s="197">
        <v>0</v>
      </c>
      <c r="AE24" s="197">
        <v>0</v>
      </c>
      <c r="AF24" s="197">
        <v>0</v>
      </c>
      <c r="AG24" s="197">
        <v>31.12</v>
      </c>
      <c r="AH24" s="197">
        <v>0</v>
      </c>
      <c r="AI24" s="197">
        <v>12.73</v>
      </c>
      <c r="AJ24" s="197">
        <v>0</v>
      </c>
      <c r="AK24" s="197">
        <v>76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269.11</v>
      </c>
      <c r="L25" s="197">
        <v>97.24</v>
      </c>
      <c r="M25" s="197">
        <v>61.29</v>
      </c>
      <c r="N25" s="197">
        <v>49.86</v>
      </c>
      <c r="O25" s="197">
        <v>35.21</v>
      </c>
      <c r="P25" s="197">
        <v>19.22</v>
      </c>
      <c r="Q25" s="197">
        <v>5</v>
      </c>
      <c r="R25" s="197">
        <v>8.3699999999999992</v>
      </c>
      <c r="S25" s="197">
        <v>6</v>
      </c>
      <c r="T25" s="197">
        <v>0</v>
      </c>
      <c r="U25" s="197">
        <v>59.68</v>
      </c>
      <c r="V25" s="197">
        <v>3</v>
      </c>
      <c r="W25" s="197">
        <v>4.8099999999999996</v>
      </c>
      <c r="X25" s="197">
        <v>19.22</v>
      </c>
      <c r="Y25" s="197">
        <v>0</v>
      </c>
      <c r="Z25" s="197">
        <v>78.81</v>
      </c>
      <c r="AA25" s="197">
        <v>19.22</v>
      </c>
      <c r="AB25" s="197">
        <v>0</v>
      </c>
      <c r="AC25" s="197">
        <v>14.21</v>
      </c>
      <c r="AD25" s="197">
        <v>0</v>
      </c>
      <c r="AE25" s="197">
        <v>0</v>
      </c>
      <c r="AF25" s="197">
        <v>0</v>
      </c>
      <c r="AG25" s="197">
        <v>31.12</v>
      </c>
      <c r="AH25" s="197">
        <v>0</v>
      </c>
      <c r="AI25" s="197">
        <v>12.73</v>
      </c>
      <c r="AJ25" s="197">
        <v>0</v>
      </c>
      <c r="AK25" s="197">
        <v>76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279.7</v>
      </c>
      <c r="L26" s="197">
        <v>97.24</v>
      </c>
      <c r="M26" s="197">
        <v>61.29</v>
      </c>
      <c r="N26" s="197">
        <v>49.86</v>
      </c>
      <c r="O26" s="197">
        <v>35.21</v>
      </c>
      <c r="P26" s="197">
        <v>25.92</v>
      </c>
      <c r="Q26" s="197">
        <v>5</v>
      </c>
      <c r="R26" s="197">
        <v>8.51</v>
      </c>
      <c r="S26" s="197">
        <v>6</v>
      </c>
      <c r="T26" s="197">
        <v>0</v>
      </c>
      <c r="U26" s="197">
        <v>59.68</v>
      </c>
      <c r="V26" s="197">
        <v>2.88</v>
      </c>
      <c r="W26" s="197">
        <v>4.8099999999999996</v>
      </c>
      <c r="X26" s="197">
        <v>33.64</v>
      </c>
      <c r="Y26" s="197">
        <v>0</v>
      </c>
      <c r="Z26" s="197">
        <v>78.81</v>
      </c>
      <c r="AA26" s="197">
        <v>19.22</v>
      </c>
      <c r="AB26" s="197">
        <v>0</v>
      </c>
      <c r="AC26" s="197">
        <v>14.21</v>
      </c>
      <c r="AD26" s="197">
        <v>0</v>
      </c>
      <c r="AE26" s="197">
        <v>0</v>
      </c>
      <c r="AF26" s="197">
        <v>0</v>
      </c>
      <c r="AG26" s="197">
        <v>31.12</v>
      </c>
      <c r="AH26" s="197">
        <v>0</v>
      </c>
      <c r="AI26" s="197">
        <v>13.58</v>
      </c>
      <c r="AJ26" s="197">
        <v>0</v>
      </c>
      <c r="AK26" s="197">
        <v>96.92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461.17</v>
      </c>
      <c r="L27" s="197">
        <v>154.91</v>
      </c>
      <c r="M27" s="197">
        <v>61.29</v>
      </c>
      <c r="N27" s="197">
        <v>49.86</v>
      </c>
      <c r="O27" s="197">
        <v>35.21</v>
      </c>
      <c r="P27" s="197">
        <v>25.92</v>
      </c>
      <c r="Q27" s="197">
        <v>9.2100000000000009</v>
      </c>
      <c r="R27" s="197">
        <v>17.899999999999999</v>
      </c>
      <c r="S27" s="197">
        <v>11.14</v>
      </c>
      <c r="T27" s="197">
        <v>0</v>
      </c>
      <c r="U27" s="197">
        <v>59.68</v>
      </c>
      <c r="V27" s="197">
        <v>7.34</v>
      </c>
      <c r="W27" s="197">
        <v>15.83</v>
      </c>
      <c r="X27" s="197">
        <v>62.27</v>
      </c>
      <c r="Y27" s="197">
        <v>0</v>
      </c>
      <c r="Z27" s="197">
        <v>105.86</v>
      </c>
      <c r="AA27" s="197">
        <v>32.08</v>
      </c>
      <c r="AB27" s="197">
        <v>0</v>
      </c>
      <c r="AC27" s="197">
        <v>14.21</v>
      </c>
      <c r="AD27" s="197">
        <v>0</v>
      </c>
      <c r="AE27" s="197">
        <v>0</v>
      </c>
      <c r="AF27" s="197">
        <v>0</v>
      </c>
      <c r="AG27" s="197">
        <v>31.12</v>
      </c>
      <c r="AH27" s="197">
        <v>0</v>
      </c>
      <c r="AI27" s="197">
        <v>11.88</v>
      </c>
      <c r="AJ27" s="197">
        <v>0</v>
      </c>
      <c r="AK27" s="197">
        <v>93.39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492.09</v>
      </c>
      <c r="L28" s="197">
        <v>154.13</v>
      </c>
      <c r="M28" s="197">
        <v>61.29</v>
      </c>
      <c r="N28" s="197">
        <v>49.86</v>
      </c>
      <c r="O28" s="197">
        <v>35.21</v>
      </c>
      <c r="P28" s="197">
        <v>25.92</v>
      </c>
      <c r="Q28" s="197">
        <v>9.2100000000000009</v>
      </c>
      <c r="R28" s="197">
        <v>17.899999999999999</v>
      </c>
      <c r="S28" s="197">
        <v>11.14</v>
      </c>
      <c r="T28" s="197">
        <v>0</v>
      </c>
      <c r="U28" s="197">
        <v>59.68</v>
      </c>
      <c r="V28" s="197">
        <v>8.74</v>
      </c>
      <c r="W28" s="197">
        <v>19.579999999999998</v>
      </c>
      <c r="X28" s="197">
        <v>62.27</v>
      </c>
      <c r="Y28" s="197">
        <v>0</v>
      </c>
      <c r="Z28" s="197">
        <v>112.45</v>
      </c>
      <c r="AA28" s="197">
        <v>32.08</v>
      </c>
      <c r="AB28" s="197">
        <v>0</v>
      </c>
      <c r="AC28" s="197">
        <v>13.56</v>
      </c>
      <c r="AD28" s="197">
        <v>0</v>
      </c>
      <c r="AE28" s="197">
        <v>0</v>
      </c>
      <c r="AF28" s="197">
        <v>0</v>
      </c>
      <c r="AG28" s="197">
        <v>31.12</v>
      </c>
      <c r="AH28" s="197">
        <v>0</v>
      </c>
      <c r="AI28" s="197">
        <v>12.73</v>
      </c>
      <c r="AJ28" s="197">
        <v>0</v>
      </c>
      <c r="AK28" s="197">
        <v>93.39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492.08</v>
      </c>
      <c r="L29" s="197">
        <v>159.71</v>
      </c>
      <c r="M29" s="197">
        <v>61.29</v>
      </c>
      <c r="N29" s="197">
        <v>49.86</v>
      </c>
      <c r="O29" s="197">
        <v>35.21</v>
      </c>
      <c r="P29" s="197">
        <v>25.92</v>
      </c>
      <c r="Q29" s="197">
        <v>9.2100000000000009</v>
      </c>
      <c r="R29" s="197">
        <v>17.899999999999999</v>
      </c>
      <c r="S29" s="197">
        <v>11.14</v>
      </c>
      <c r="T29" s="197">
        <v>0</v>
      </c>
      <c r="U29" s="197">
        <v>59.68</v>
      </c>
      <c r="V29" s="197">
        <v>8.74</v>
      </c>
      <c r="W29" s="197">
        <v>19.579999999999998</v>
      </c>
      <c r="X29" s="197">
        <v>62.27</v>
      </c>
      <c r="Y29" s="197">
        <v>0</v>
      </c>
      <c r="Z29" s="197">
        <v>112.45</v>
      </c>
      <c r="AA29" s="197">
        <v>32.08</v>
      </c>
      <c r="AB29" s="197">
        <v>0</v>
      </c>
      <c r="AC29" s="197">
        <v>13.56</v>
      </c>
      <c r="AD29" s="197">
        <v>0</v>
      </c>
      <c r="AE29" s="197">
        <v>0</v>
      </c>
      <c r="AF29" s="197">
        <v>0</v>
      </c>
      <c r="AG29" s="197">
        <v>31.12</v>
      </c>
      <c r="AH29" s="197">
        <v>0</v>
      </c>
      <c r="AI29" s="197">
        <v>12.73</v>
      </c>
      <c r="AJ29" s="197">
        <v>0</v>
      </c>
      <c r="AK29" s="197">
        <v>93.39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492.08</v>
      </c>
      <c r="L30" s="197">
        <v>181.82</v>
      </c>
      <c r="M30" s="197">
        <v>61.29</v>
      </c>
      <c r="N30" s="197">
        <v>49.86</v>
      </c>
      <c r="O30" s="197">
        <v>35.21</v>
      </c>
      <c r="P30" s="197">
        <v>25.92</v>
      </c>
      <c r="Q30" s="197">
        <v>9.2100000000000009</v>
      </c>
      <c r="R30" s="197">
        <v>17.899999999999999</v>
      </c>
      <c r="S30" s="197">
        <v>11.14</v>
      </c>
      <c r="T30" s="197">
        <v>0</v>
      </c>
      <c r="U30" s="197">
        <v>59.68</v>
      </c>
      <c r="V30" s="197">
        <v>8.74</v>
      </c>
      <c r="W30" s="197">
        <v>19.579999999999998</v>
      </c>
      <c r="X30" s="197">
        <v>62.27</v>
      </c>
      <c r="Y30" s="197">
        <v>0</v>
      </c>
      <c r="Z30" s="197">
        <v>112.45</v>
      </c>
      <c r="AA30" s="197">
        <v>32.08</v>
      </c>
      <c r="AB30" s="197">
        <v>0</v>
      </c>
      <c r="AC30" s="197">
        <v>13.56</v>
      </c>
      <c r="AD30" s="197">
        <v>0</v>
      </c>
      <c r="AE30" s="197">
        <v>0</v>
      </c>
      <c r="AF30" s="197">
        <v>0</v>
      </c>
      <c r="AG30" s="197">
        <v>31.12</v>
      </c>
      <c r="AH30" s="197">
        <v>0</v>
      </c>
      <c r="AI30" s="197">
        <v>12.73</v>
      </c>
      <c r="AJ30" s="197">
        <v>0</v>
      </c>
      <c r="AK30" s="197">
        <v>93.39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3.27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486.32</v>
      </c>
      <c r="L31" s="197">
        <v>172.37</v>
      </c>
      <c r="M31" s="197">
        <v>61.29</v>
      </c>
      <c r="N31" s="197">
        <v>49.86</v>
      </c>
      <c r="O31" s="197">
        <v>35.21</v>
      </c>
      <c r="P31" s="197">
        <v>25.92</v>
      </c>
      <c r="Q31" s="197">
        <v>9.4</v>
      </c>
      <c r="R31" s="197">
        <v>17.899999999999999</v>
      </c>
      <c r="S31" s="197">
        <v>11.14</v>
      </c>
      <c r="T31" s="197">
        <v>0</v>
      </c>
      <c r="U31" s="197">
        <v>59.68</v>
      </c>
      <c r="V31" s="197">
        <v>8.75</v>
      </c>
      <c r="W31" s="197">
        <v>19.59</v>
      </c>
      <c r="X31" s="197">
        <v>62.27</v>
      </c>
      <c r="Y31" s="197">
        <v>0</v>
      </c>
      <c r="Z31" s="197">
        <v>112.45</v>
      </c>
      <c r="AA31" s="197">
        <v>32.08</v>
      </c>
      <c r="AB31" s="197">
        <v>0</v>
      </c>
      <c r="AC31" s="197">
        <v>13.56</v>
      </c>
      <c r="AD31" s="197">
        <v>0</v>
      </c>
      <c r="AE31" s="197">
        <v>0</v>
      </c>
      <c r="AF31" s="197">
        <v>0</v>
      </c>
      <c r="AG31" s="197">
        <v>31.12</v>
      </c>
      <c r="AH31" s="197">
        <v>0</v>
      </c>
      <c r="AI31" s="197">
        <v>12.73</v>
      </c>
      <c r="AJ31" s="197">
        <v>0</v>
      </c>
      <c r="AK31" s="197">
        <v>93.39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10.61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492.09</v>
      </c>
      <c r="L32" s="197">
        <v>176.12</v>
      </c>
      <c r="M32" s="197">
        <v>61.29</v>
      </c>
      <c r="N32" s="197">
        <v>49.86</v>
      </c>
      <c r="O32" s="197">
        <v>35.21</v>
      </c>
      <c r="P32" s="197">
        <v>25.92</v>
      </c>
      <c r="Q32" s="197">
        <v>8.4700000000000006</v>
      </c>
      <c r="R32" s="197">
        <v>15.65</v>
      </c>
      <c r="S32" s="197">
        <v>10.66</v>
      </c>
      <c r="T32" s="197">
        <v>0</v>
      </c>
      <c r="U32" s="197">
        <v>59.68</v>
      </c>
      <c r="V32" s="197">
        <v>8.74</v>
      </c>
      <c r="W32" s="197">
        <v>19.579999999999998</v>
      </c>
      <c r="X32" s="197">
        <v>62.27</v>
      </c>
      <c r="Y32" s="197">
        <v>0</v>
      </c>
      <c r="Z32" s="197">
        <v>112.45</v>
      </c>
      <c r="AA32" s="197">
        <v>32.08</v>
      </c>
      <c r="AB32" s="197">
        <v>0</v>
      </c>
      <c r="AC32" s="197">
        <v>13.56</v>
      </c>
      <c r="AD32" s="197">
        <v>0</v>
      </c>
      <c r="AE32" s="197">
        <v>0</v>
      </c>
      <c r="AF32" s="197">
        <v>0</v>
      </c>
      <c r="AG32" s="197">
        <v>31.12</v>
      </c>
      <c r="AH32" s="197">
        <v>0</v>
      </c>
      <c r="AI32" s="197">
        <v>12.73</v>
      </c>
      <c r="AJ32" s="197">
        <v>0</v>
      </c>
      <c r="AK32" s="197">
        <v>93.39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20.87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492.09</v>
      </c>
      <c r="L33" s="197">
        <v>176.12</v>
      </c>
      <c r="M33" s="197">
        <v>61.29</v>
      </c>
      <c r="N33" s="197">
        <v>49.86</v>
      </c>
      <c r="O33" s="197">
        <v>35.21</v>
      </c>
      <c r="P33" s="197">
        <v>25.92</v>
      </c>
      <c r="Q33" s="197">
        <v>8.86</v>
      </c>
      <c r="R33" s="197">
        <v>16.88</v>
      </c>
      <c r="S33" s="197">
        <v>11.14</v>
      </c>
      <c r="T33" s="197">
        <v>0</v>
      </c>
      <c r="U33" s="197">
        <v>59.68</v>
      </c>
      <c r="V33" s="197">
        <v>8.74</v>
      </c>
      <c r="W33" s="197">
        <v>19.579999999999998</v>
      </c>
      <c r="X33" s="197">
        <v>62.27</v>
      </c>
      <c r="Y33" s="197">
        <v>0</v>
      </c>
      <c r="Z33" s="197">
        <v>112.45</v>
      </c>
      <c r="AA33" s="197">
        <v>32.08</v>
      </c>
      <c r="AB33" s="197">
        <v>0</v>
      </c>
      <c r="AC33" s="197">
        <v>10.42</v>
      </c>
      <c r="AD33" s="197">
        <v>0</v>
      </c>
      <c r="AE33" s="197">
        <v>0</v>
      </c>
      <c r="AF33" s="197">
        <v>0</v>
      </c>
      <c r="AG33" s="197">
        <v>31.12</v>
      </c>
      <c r="AH33" s="197">
        <v>0</v>
      </c>
      <c r="AI33" s="197">
        <v>6.06</v>
      </c>
      <c r="AJ33" s="197">
        <v>0</v>
      </c>
      <c r="AK33" s="197">
        <v>93.39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37.5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492.09</v>
      </c>
      <c r="L34" s="197">
        <v>176.12</v>
      </c>
      <c r="M34" s="197">
        <v>61.29</v>
      </c>
      <c r="N34" s="197">
        <v>49.86</v>
      </c>
      <c r="O34" s="197">
        <v>35.21</v>
      </c>
      <c r="P34" s="197">
        <v>25.92</v>
      </c>
      <c r="Q34" s="197">
        <v>9.2100000000000009</v>
      </c>
      <c r="R34" s="197">
        <v>17.899999999999999</v>
      </c>
      <c r="S34" s="197">
        <v>11.14</v>
      </c>
      <c r="T34" s="197">
        <v>0</v>
      </c>
      <c r="U34" s="197">
        <v>59.68</v>
      </c>
      <c r="V34" s="197">
        <v>8.74</v>
      </c>
      <c r="W34" s="197">
        <v>19.579999999999998</v>
      </c>
      <c r="X34" s="197">
        <v>62.27</v>
      </c>
      <c r="Y34" s="197">
        <v>0</v>
      </c>
      <c r="Z34" s="197">
        <v>112.45</v>
      </c>
      <c r="AA34" s="197">
        <v>32.08</v>
      </c>
      <c r="AB34" s="197">
        <v>0</v>
      </c>
      <c r="AC34" s="197">
        <v>10.42</v>
      </c>
      <c r="AD34" s="197">
        <v>0</v>
      </c>
      <c r="AE34" s="197">
        <v>0</v>
      </c>
      <c r="AF34" s="197">
        <v>0</v>
      </c>
      <c r="AG34" s="197">
        <v>31.12</v>
      </c>
      <c r="AH34" s="197">
        <v>0</v>
      </c>
      <c r="AI34" s="197">
        <v>3.79</v>
      </c>
      <c r="AJ34" s="197">
        <v>0</v>
      </c>
      <c r="AK34" s="197">
        <v>93.39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37.5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492.09</v>
      </c>
      <c r="L35" s="197">
        <v>176.12</v>
      </c>
      <c r="M35" s="197">
        <v>61.29</v>
      </c>
      <c r="N35" s="197">
        <v>49.86</v>
      </c>
      <c r="O35" s="197">
        <v>35.21</v>
      </c>
      <c r="P35" s="197">
        <v>25.92</v>
      </c>
      <c r="Q35" s="197">
        <v>9.2100000000000009</v>
      </c>
      <c r="R35" s="197">
        <v>17.899999999999999</v>
      </c>
      <c r="S35" s="197">
        <v>11.14</v>
      </c>
      <c r="T35" s="197">
        <v>0</v>
      </c>
      <c r="U35" s="197">
        <v>59.68</v>
      </c>
      <c r="V35" s="197">
        <v>8.74</v>
      </c>
      <c r="W35" s="197">
        <v>19.579999999999998</v>
      </c>
      <c r="X35" s="197">
        <v>62.27</v>
      </c>
      <c r="Y35" s="197">
        <v>0</v>
      </c>
      <c r="Z35" s="197">
        <v>112.45</v>
      </c>
      <c r="AA35" s="197">
        <v>32.08</v>
      </c>
      <c r="AB35" s="197">
        <v>0</v>
      </c>
      <c r="AC35" s="197">
        <v>13.56</v>
      </c>
      <c r="AD35" s="197">
        <v>0</v>
      </c>
      <c r="AE35" s="197">
        <v>0</v>
      </c>
      <c r="AF35" s="197">
        <v>0</v>
      </c>
      <c r="AG35" s="197">
        <v>31.12</v>
      </c>
      <c r="AH35" s="197">
        <v>0</v>
      </c>
      <c r="AI35" s="197">
        <v>12.73</v>
      </c>
      <c r="AJ35" s="197">
        <v>0</v>
      </c>
      <c r="AK35" s="197">
        <v>93.39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38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492.09</v>
      </c>
      <c r="L36" s="197">
        <v>176.12</v>
      </c>
      <c r="M36" s="197">
        <v>61.29</v>
      </c>
      <c r="N36" s="197">
        <v>49.86</v>
      </c>
      <c r="O36" s="197">
        <v>35.21</v>
      </c>
      <c r="P36" s="197">
        <v>25.92</v>
      </c>
      <c r="Q36" s="197">
        <v>9.2100000000000009</v>
      </c>
      <c r="R36" s="197">
        <v>17.899999999999999</v>
      </c>
      <c r="S36" s="197">
        <v>11.14</v>
      </c>
      <c r="T36" s="197">
        <v>0</v>
      </c>
      <c r="U36" s="197">
        <v>59.68</v>
      </c>
      <c r="V36" s="197">
        <v>8.74</v>
      </c>
      <c r="W36" s="197">
        <v>19.579999999999998</v>
      </c>
      <c r="X36" s="197">
        <v>62.27</v>
      </c>
      <c r="Y36" s="197">
        <v>0</v>
      </c>
      <c r="Z36" s="197">
        <v>112.45</v>
      </c>
      <c r="AA36" s="197">
        <v>32.08</v>
      </c>
      <c r="AB36" s="197">
        <v>0</v>
      </c>
      <c r="AC36" s="197">
        <v>13.56</v>
      </c>
      <c r="AD36" s="197">
        <v>0</v>
      </c>
      <c r="AE36" s="197">
        <v>0</v>
      </c>
      <c r="AF36" s="197">
        <v>0</v>
      </c>
      <c r="AG36" s="197">
        <v>31.12</v>
      </c>
      <c r="AH36" s="197">
        <v>0</v>
      </c>
      <c r="AI36" s="197">
        <v>12.73</v>
      </c>
      <c r="AJ36" s="197">
        <v>0</v>
      </c>
      <c r="AK36" s="197">
        <v>93.39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38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492.09</v>
      </c>
      <c r="L37" s="197">
        <v>176.12</v>
      </c>
      <c r="M37" s="197">
        <v>61.29</v>
      </c>
      <c r="N37" s="197">
        <v>49.86</v>
      </c>
      <c r="O37" s="197">
        <v>35.21</v>
      </c>
      <c r="P37" s="197">
        <v>25.92</v>
      </c>
      <c r="Q37" s="197">
        <v>9.2100000000000009</v>
      </c>
      <c r="R37" s="197">
        <v>17.899999999999999</v>
      </c>
      <c r="S37" s="197">
        <v>11.14</v>
      </c>
      <c r="T37" s="197">
        <v>0</v>
      </c>
      <c r="U37" s="197">
        <v>59.68</v>
      </c>
      <c r="V37" s="197">
        <v>8.74</v>
      </c>
      <c r="W37" s="197">
        <v>19.579999999999998</v>
      </c>
      <c r="X37" s="197">
        <v>62.27</v>
      </c>
      <c r="Y37" s="197">
        <v>0</v>
      </c>
      <c r="Z37" s="197">
        <v>112.45</v>
      </c>
      <c r="AA37" s="197">
        <v>32.08</v>
      </c>
      <c r="AB37" s="197">
        <v>0</v>
      </c>
      <c r="AC37" s="197">
        <v>13.56</v>
      </c>
      <c r="AD37" s="197">
        <v>0</v>
      </c>
      <c r="AE37" s="197">
        <v>0</v>
      </c>
      <c r="AF37" s="197">
        <v>0</v>
      </c>
      <c r="AG37" s="197">
        <v>31.12</v>
      </c>
      <c r="AH37" s="197">
        <v>0</v>
      </c>
      <c r="AI37" s="197">
        <v>12.73</v>
      </c>
      <c r="AJ37" s="197">
        <v>0</v>
      </c>
      <c r="AK37" s="197">
        <v>93.39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38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492.09</v>
      </c>
      <c r="L38" s="197">
        <v>176.12</v>
      </c>
      <c r="M38" s="197">
        <v>61.29</v>
      </c>
      <c r="N38" s="197">
        <v>49.86</v>
      </c>
      <c r="O38" s="197">
        <v>35.21</v>
      </c>
      <c r="P38" s="197">
        <v>25.92</v>
      </c>
      <c r="Q38" s="197">
        <v>9.2100000000000009</v>
      </c>
      <c r="R38" s="197">
        <v>17.899999999999999</v>
      </c>
      <c r="S38" s="197">
        <v>11.14</v>
      </c>
      <c r="T38" s="197">
        <v>0</v>
      </c>
      <c r="U38" s="197">
        <v>59.68</v>
      </c>
      <c r="V38" s="197">
        <v>8.74</v>
      </c>
      <c r="W38" s="197">
        <v>19.579999999999998</v>
      </c>
      <c r="X38" s="197">
        <v>62.27</v>
      </c>
      <c r="Y38" s="197">
        <v>0</v>
      </c>
      <c r="Z38" s="197">
        <v>112.45</v>
      </c>
      <c r="AA38" s="197">
        <v>32.08</v>
      </c>
      <c r="AB38" s="197">
        <v>0</v>
      </c>
      <c r="AC38" s="197">
        <v>13.56</v>
      </c>
      <c r="AD38" s="197">
        <v>0</v>
      </c>
      <c r="AE38" s="197">
        <v>0</v>
      </c>
      <c r="AF38" s="197">
        <v>0</v>
      </c>
      <c r="AG38" s="197">
        <v>31.12</v>
      </c>
      <c r="AH38" s="197">
        <v>0</v>
      </c>
      <c r="AI38" s="197">
        <v>12.73</v>
      </c>
      <c r="AJ38" s="197">
        <v>0</v>
      </c>
      <c r="AK38" s="197">
        <v>93.39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38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492.09</v>
      </c>
      <c r="L39" s="197">
        <v>176.12</v>
      </c>
      <c r="M39" s="197">
        <v>61.29</v>
      </c>
      <c r="N39" s="197">
        <v>49.86</v>
      </c>
      <c r="O39" s="197">
        <v>35.21</v>
      </c>
      <c r="P39" s="197">
        <v>25.97</v>
      </c>
      <c r="Q39" s="197">
        <v>9.2100000000000009</v>
      </c>
      <c r="R39" s="197">
        <v>17.899999999999999</v>
      </c>
      <c r="S39" s="197">
        <v>11.14</v>
      </c>
      <c r="T39" s="197">
        <v>0</v>
      </c>
      <c r="U39" s="197">
        <v>59.68</v>
      </c>
      <c r="V39" s="197">
        <v>8.74</v>
      </c>
      <c r="W39" s="197">
        <v>19.579999999999998</v>
      </c>
      <c r="X39" s="197">
        <v>62.27</v>
      </c>
      <c r="Y39" s="197">
        <v>0</v>
      </c>
      <c r="Z39" s="197">
        <v>112.45</v>
      </c>
      <c r="AA39" s="197">
        <v>32.08</v>
      </c>
      <c r="AB39" s="197">
        <v>0</v>
      </c>
      <c r="AC39" s="197">
        <v>13.56</v>
      </c>
      <c r="AD39" s="197">
        <v>0</v>
      </c>
      <c r="AE39" s="197">
        <v>0</v>
      </c>
      <c r="AF39" s="197">
        <v>0</v>
      </c>
      <c r="AG39" s="197">
        <v>31.12</v>
      </c>
      <c r="AH39" s="197">
        <v>0</v>
      </c>
      <c r="AI39" s="197">
        <v>12.73</v>
      </c>
      <c r="AJ39" s="197">
        <v>0</v>
      </c>
      <c r="AK39" s="197">
        <v>93.39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38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492.09</v>
      </c>
      <c r="L40" s="197">
        <v>176.12</v>
      </c>
      <c r="M40" s="197">
        <v>61.29</v>
      </c>
      <c r="N40" s="197">
        <v>49.86</v>
      </c>
      <c r="O40" s="197">
        <v>35.21</v>
      </c>
      <c r="P40" s="197">
        <v>25.97</v>
      </c>
      <c r="Q40" s="197">
        <v>9.2100000000000009</v>
      </c>
      <c r="R40" s="197">
        <v>17.899999999999999</v>
      </c>
      <c r="S40" s="197">
        <v>11.14</v>
      </c>
      <c r="T40" s="197">
        <v>0</v>
      </c>
      <c r="U40" s="197">
        <v>59.68</v>
      </c>
      <c r="V40" s="197">
        <v>8.74</v>
      </c>
      <c r="W40" s="197">
        <v>19.579999999999998</v>
      </c>
      <c r="X40" s="197">
        <v>62.27</v>
      </c>
      <c r="Y40" s="197">
        <v>0</v>
      </c>
      <c r="Z40" s="197">
        <v>112.45</v>
      </c>
      <c r="AA40" s="197">
        <v>32.08</v>
      </c>
      <c r="AB40" s="197">
        <v>0</v>
      </c>
      <c r="AC40" s="197">
        <v>13.56</v>
      </c>
      <c r="AD40" s="197">
        <v>0</v>
      </c>
      <c r="AE40" s="197">
        <v>0</v>
      </c>
      <c r="AF40" s="197">
        <v>0</v>
      </c>
      <c r="AG40" s="197">
        <v>31.12</v>
      </c>
      <c r="AH40" s="197">
        <v>0</v>
      </c>
      <c r="AI40" s="197">
        <v>13.58</v>
      </c>
      <c r="AJ40" s="197">
        <v>0</v>
      </c>
      <c r="AK40" s="197">
        <v>93.39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38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492.09</v>
      </c>
      <c r="L41" s="197">
        <v>168.88</v>
      </c>
      <c r="M41" s="197">
        <v>61.29</v>
      </c>
      <c r="N41" s="197">
        <v>49.86</v>
      </c>
      <c r="O41" s="197">
        <v>35.21</v>
      </c>
      <c r="P41" s="197">
        <v>25.97</v>
      </c>
      <c r="Q41" s="197">
        <v>9.2100000000000009</v>
      </c>
      <c r="R41" s="197">
        <v>17.899999999999999</v>
      </c>
      <c r="S41" s="197">
        <v>11.14</v>
      </c>
      <c r="T41" s="197">
        <v>0</v>
      </c>
      <c r="U41" s="197">
        <v>59.68</v>
      </c>
      <c r="V41" s="197">
        <v>8.74</v>
      </c>
      <c r="W41" s="197">
        <v>19.579999999999998</v>
      </c>
      <c r="X41" s="197">
        <v>62.27</v>
      </c>
      <c r="Y41" s="197">
        <v>0</v>
      </c>
      <c r="Z41" s="197">
        <v>112.45</v>
      </c>
      <c r="AA41" s="197">
        <v>32.08</v>
      </c>
      <c r="AB41" s="197">
        <v>0</v>
      </c>
      <c r="AC41" s="197">
        <v>13.56</v>
      </c>
      <c r="AD41" s="197">
        <v>0</v>
      </c>
      <c r="AE41" s="197">
        <v>0</v>
      </c>
      <c r="AF41" s="197">
        <v>0</v>
      </c>
      <c r="AG41" s="197">
        <v>31.12</v>
      </c>
      <c r="AH41" s="197">
        <v>0</v>
      </c>
      <c r="AI41" s="197">
        <v>11.88</v>
      </c>
      <c r="AJ41" s="197">
        <v>0</v>
      </c>
      <c r="AK41" s="197">
        <v>93.39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38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492.09</v>
      </c>
      <c r="L42" s="197">
        <v>176.12</v>
      </c>
      <c r="M42" s="197">
        <v>61.29</v>
      </c>
      <c r="N42" s="197">
        <v>49.86</v>
      </c>
      <c r="O42" s="197">
        <v>35.21</v>
      </c>
      <c r="P42" s="197">
        <v>25.97</v>
      </c>
      <c r="Q42" s="197">
        <v>9.2100000000000009</v>
      </c>
      <c r="R42" s="197">
        <v>17.899999999999999</v>
      </c>
      <c r="S42" s="197">
        <v>11.14</v>
      </c>
      <c r="T42" s="197">
        <v>0</v>
      </c>
      <c r="U42" s="197">
        <v>59.68</v>
      </c>
      <c r="V42" s="197">
        <v>8.74</v>
      </c>
      <c r="W42" s="197">
        <v>19.579999999999998</v>
      </c>
      <c r="X42" s="197">
        <v>62.27</v>
      </c>
      <c r="Y42" s="197">
        <v>0</v>
      </c>
      <c r="Z42" s="197">
        <v>112.45</v>
      </c>
      <c r="AA42" s="197">
        <v>32.08</v>
      </c>
      <c r="AB42" s="197">
        <v>0</v>
      </c>
      <c r="AC42" s="197">
        <v>13.56</v>
      </c>
      <c r="AD42" s="197">
        <v>0</v>
      </c>
      <c r="AE42" s="197">
        <v>0</v>
      </c>
      <c r="AF42" s="197">
        <v>0</v>
      </c>
      <c r="AG42" s="197">
        <v>31.12</v>
      </c>
      <c r="AH42" s="197">
        <v>0</v>
      </c>
      <c r="AI42" s="197">
        <v>12.73</v>
      </c>
      <c r="AJ42" s="197">
        <v>0</v>
      </c>
      <c r="AK42" s="197">
        <v>93.39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38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492.09</v>
      </c>
      <c r="L43" s="197">
        <v>176.12</v>
      </c>
      <c r="M43" s="197">
        <v>61.29</v>
      </c>
      <c r="N43" s="197">
        <v>49.86</v>
      </c>
      <c r="O43" s="197">
        <v>35.21</v>
      </c>
      <c r="P43" s="197">
        <v>25.97</v>
      </c>
      <c r="Q43" s="197">
        <v>9.2100000000000009</v>
      </c>
      <c r="R43" s="197">
        <v>17.899999999999999</v>
      </c>
      <c r="S43" s="197">
        <v>11.14</v>
      </c>
      <c r="T43" s="197">
        <v>0</v>
      </c>
      <c r="U43" s="197">
        <v>59.68</v>
      </c>
      <c r="V43" s="197">
        <v>8.74</v>
      </c>
      <c r="W43" s="197">
        <v>19.579999999999998</v>
      </c>
      <c r="X43" s="197">
        <v>62.27</v>
      </c>
      <c r="Y43" s="197">
        <v>0</v>
      </c>
      <c r="Z43" s="197">
        <v>112.45</v>
      </c>
      <c r="AA43" s="197">
        <v>32.08</v>
      </c>
      <c r="AB43" s="197">
        <v>0</v>
      </c>
      <c r="AC43" s="197">
        <v>13.56</v>
      </c>
      <c r="AD43" s="197">
        <v>0</v>
      </c>
      <c r="AE43" s="197">
        <v>0</v>
      </c>
      <c r="AF43" s="197">
        <v>0</v>
      </c>
      <c r="AG43" s="197">
        <v>31.12</v>
      </c>
      <c r="AH43" s="197">
        <v>0</v>
      </c>
      <c r="AI43" s="197">
        <v>12.73</v>
      </c>
      <c r="AJ43" s="197">
        <v>0</v>
      </c>
      <c r="AK43" s="197">
        <v>93.39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38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492.09</v>
      </c>
      <c r="L44" s="197">
        <v>176.12</v>
      </c>
      <c r="M44" s="197">
        <v>61.29</v>
      </c>
      <c r="N44" s="197">
        <v>49.86</v>
      </c>
      <c r="O44" s="197">
        <v>35.21</v>
      </c>
      <c r="P44" s="197">
        <v>25.97</v>
      </c>
      <c r="Q44" s="197">
        <v>9.2100000000000009</v>
      </c>
      <c r="R44" s="197">
        <v>17.899999999999999</v>
      </c>
      <c r="S44" s="197">
        <v>11.14</v>
      </c>
      <c r="T44" s="197">
        <v>0</v>
      </c>
      <c r="U44" s="197">
        <v>59.68</v>
      </c>
      <c r="V44" s="197">
        <v>8.74</v>
      </c>
      <c r="W44" s="197">
        <v>19.579999999999998</v>
      </c>
      <c r="X44" s="197">
        <v>62.27</v>
      </c>
      <c r="Y44" s="197">
        <v>0</v>
      </c>
      <c r="Z44" s="197">
        <v>112.45</v>
      </c>
      <c r="AA44" s="197">
        <v>32.08</v>
      </c>
      <c r="AB44" s="197">
        <v>0</v>
      </c>
      <c r="AC44" s="197">
        <v>13.56</v>
      </c>
      <c r="AD44" s="197">
        <v>0</v>
      </c>
      <c r="AE44" s="197">
        <v>0</v>
      </c>
      <c r="AF44" s="197">
        <v>0</v>
      </c>
      <c r="AG44" s="197">
        <v>31.12</v>
      </c>
      <c r="AH44" s="197">
        <v>0</v>
      </c>
      <c r="AI44" s="197">
        <v>12.73</v>
      </c>
      <c r="AJ44" s="197">
        <v>0</v>
      </c>
      <c r="AK44" s="197">
        <v>93.39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38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492.09</v>
      </c>
      <c r="L45" s="197">
        <v>151.58000000000001</v>
      </c>
      <c r="M45" s="197">
        <v>61.29</v>
      </c>
      <c r="N45" s="197">
        <v>49.86</v>
      </c>
      <c r="O45" s="197">
        <v>35.21</v>
      </c>
      <c r="P45" s="197">
        <v>26.05</v>
      </c>
      <c r="Q45" s="197">
        <v>9.2100000000000009</v>
      </c>
      <c r="R45" s="197">
        <v>17.899999999999999</v>
      </c>
      <c r="S45" s="197">
        <v>11.14</v>
      </c>
      <c r="T45" s="197">
        <v>0</v>
      </c>
      <c r="U45" s="197">
        <v>59.68</v>
      </c>
      <c r="V45" s="197">
        <v>8.74</v>
      </c>
      <c r="W45" s="197">
        <v>19.579999999999998</v>
      </c>
      <c r="X45" s="197">
        <v>62.27</v>
      </c>
      <c r="Y45" s="197">
        <v>0</v>
      </c>
      <c r="Z45" s="197">
        <v>112.45</v>
      </c>
      <c r="AA45" s="197">
        <v>32.08</v>
      </c>
      <c r="AB45" s="197">
        <v>0</v>
      </c>
      <c r="AC45" s="197">
        <v>13.56</v>
      </c>
      <c r="AD45" s="197">
        <v>0</v>
      </c>
      <c r="AE45" s="197">
        <v>0</v>
      </c>
      <c r="AF45" s="197">
        <v>0</v>
      </c>
      <c r="AG45" s="197">
        <v>31.12</v>
      </c>
      <c r="AH45" s="197">
        <v>0</v>
      </c>
      <c r="AI45" s="197">
        <v>12.73</v>
      </c>
      <c r="AJ45" s="197">
        <v>0</v>
      </c>
      <c r="AK45" s="197">
        <v>93.39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38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492.09</v>
      </c>
      <c r="L46" s="197">
        <v>173.69</v>
      </c>
      <c r="M46" s="197">
        <v>61.29</v>
      </c>
      <c r="N46" s="197">
        <v>49.86</v>
      </c>
      <c r="O46" s="197">
        <v>35.21</v>
      </c>
      <c r="P46" s="197">
        <v>26.05</v>
      </c>
      <c r="Q46" s="197">
        <v>9.2100000000000009</v>
      </c>
      <c r="R46" s="197">
        <v>17.899999999999999</v>
      </c>
      <c r="S46" s="197">
        <v>11.14</v>
      </c>
      <c r="T46" s="197">
        <v>0</v>
      </c>
      <c r="U46" s="197">
        <v>59.68</v>
      </c>
      <c r="V46" s="197">
        <v>8.74</v>
      </c>
      <c r="W46" s="197">
        <v>19.579999999999998</v>
      </c>
      <c r="X46" s="197">
        <v>62.27</v>
      </c>
      <c r="Y46" s="197">
        <v>0</v>
      </c>
      <c r="Z46" s="197">
        <v>112.45</v>
      </c>
      <c r="AA46" s="197">
        <v>32.08</v>
      </c>
      <c r="AB46" s="197">
        <v>0</v>
      </c>
      <c r="AC46" s="197">
        <v>13.56</v>
      </c>
      <c r="AD46" s="197">
        <v>0</v>
      </c>
      <c r="AE46" s="197">
        <v>0</v>
      </c>
      <c r="AF46" s="197">
        <v>0</v>
      </c>
      <c r="AG46" s="197">
        <v>31.12</v>
      </c>
      <c r="AH46" s="197">
        <v>0</v>
      </c>
      <c r="AI46" s="197">
        <v>12.73</v>
      </c>
      <c r="AJ46" s="197">
        <v>0</v>
      </c>
      <c r="AK46" s="197">
        <v>93.39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38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492.09</v>
      </c>
      <c r="L47" s="197">
        <v>176.12</v>
      </c>
      <c r="M47" s="197">
        <v>61.29</v>
      </c>
      <c r="N47" s="197">
        <v>49.86</v>
      </c>
      <c r="O47" s="197">
        <v>35.21</v>
      </c>
      <c r="P47" s="197">
        <v>26.05</v>
      </c>
      <c r="Q47" s="197">
        <v>9.2100000000000009</v>
      </c>
      <c r="R47" s="197">
        <v>17.899999999999999</v>
      </c>
      <c r="S47" s="197">
        <v>11.14</v>
      </c>
      <c r="T47" s="197">
        <v>0</v>
      </c>
      <c r="U47" s="197">
        <v>59.68</v>
      </c>
      <c r="V47" s="197">
        <v>8.74</v>
      </c>
      <c r="W47" s="197">
        <v>19.579999999999998</v>
      </c>
      <c r="X47" s="197">
        <v>62.27</v>
      </c>
      <c r="Y47" s="197">
        <v>0</v>
      </c>
      <c r="Z47" s="197">
        <v>112.45</v>
      </c>
      <c r="AA47" s="197">
        <v>32.08</v>
      </c>
      <c r="AB47" s="197">
        <v>0</v>
      </c>
      <c r="AC47" s="197">
        <v>13.56</v>
      </c>
      <c r="AD47" s="197">
        <v>0</v>
      </c>
      <c r="AE47" s="197">
        <v>0</v>
      </c>
      <c r="AF47" s="197">
        <v>0</v>
      </c>
      <c r="AG47" s="197">
        <v>31.12</v>
      </c>
      <c r="AH47" s="197">
        <v>0</v>
      </c>
      <c r="AI47" s="197">
        <v>13.58</v>
      </c>
      <c r="AJ47" s="197">
        <v>0</v>
      </c>
      <c r="AK47" s="197">
        <v>93.39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38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492.09</v>
      </c>
      <c r="L48" s="197">
        <v>157.35</v>
      </c>
      <c r="M48" s="197">
        <v>61.29</v>
      </c>
      <c r="N48" s="197">
        <v>49.86</v>
      </c>
      <c r="O48" s="197">
        <v>35.21</v>
      </c>
      <c r="P48" s="197">
        <v>26.05</v>
      </c>
      <c r="Q48" s="197">
        <v>9.2100000000000009</v>
      </c>
      <c r="R48" s="197">
        <v>17.899999999999999</v>
      </c>
      <c r="S48" s="197">
        <v>11.14</v>
      </c>
      <c r="T48" s="197">
        <v>0</v>
      </c>
      <c r="U48" s="197">
        <v>59.68</v>
      </c>
      <c r="V48" s="197">
        <v>8.74</v>
      </c>
      <c r="W48" s="197">
        <v>19.579999999999998</v>
      </c>
      <c r="X48" s="197">
        <v>62.27</v>
      </c>
      <c r="Y48" s="197">
        <v>0</v>
      </c>
      <c r="Z48" s="197">
        <v>112.45</v>
      </c>
      <c r="AA48" s="197">
        <v>32.08</v>
      </c>
      <c r="AB48" s="197">
        <v>0</v>
      </c>
      <c r="AC48" s="197">
        <v>13.56</v>
      </c>
      <c r="AD48" s="197">
        <v>0</v>
      </c>
      <c r="AE48" s="197">
        <v>0</v>
      </c>
      <c r="AF48" s="197">
        <v>0</v>
      </c>
      <c r="AG48" s="197">
        <v>31.12</v>
      </c>
      <c r="AH48" s="197">
        <v>0</v>
      </c>
      <c r="AI48" s="197">
        <v>11.88</v>
      </c>
      <c r="AJ48" s="197">
        <v>0</v>
      </c>
      <c r="AK48" s="197">
        <v>93.39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38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492.09</v>
      </c>
      <c r="L49" s="197">
        <v>128.52000000000001</v>
      </c>
      <c r="M49" s="197">
        <v>61.29</v>
      </c>
      <c r="N49" s="197">
        <v>49.86</v>
      </c>
      <c r="O49" s="197">
        <v>35.21</v>
      </c>
      <c r="P49" s="197">
        <v>25.95</v>
      </c>
      <c r="Q49" s="197">
        <v>9.2100000000000009</v>
      </c>
      <c r="R49" s="197">
        <v>17.899999999999999</v>
      </c>
      <c r="S49" s="197">
        <v>11.14</v>
      </c>
      <c r="T49" s="197">
        <v>0</v>
      </c>
      <c r="U49" s="197">
        <v>59.68</v>
      </c>
      <c r="V49" s="197">
        <v>8.74</v>
      </c>
      <c r="W49" s="197">
        <v>19.579999999999998</v>
      </c>
      <c r="X49" s="197">
        <v>62.27</v>
      </c>
      <c r="Y49" s="197">
        <v>0</v>
      </c>
      <c r="Z49" s="197">
        <v>112.45</v>
      </c>
      <c r="AA49" s="197">
        <v>32.08</v>
      </c>
      <c r="AB49" s="197">
        <v>0</v>
      </c>
      <c r="AC49" s="197">
        <v>13.56</v>
      </c>
      <c r="AD49" s="197">
        <v>0</v>
      </c>
      <c r="AE49" s="197">
        <v>0</v>
      </c>
      <c r="AF49" s="197">
        <v>0</v>
      </c>
      <c r="AG49" s="197">
        <v>31.12</v>
      </c>
      <c r="AH49" s="197">
        <v>0</v>
      </c>
      <c r="AI49" s="197">
        <v>12.73</v>
      </c>
      <c r="AJ49" s="197">
        <v>0</v>
      </c>
      <c r="AK49" s="197">
        <v>93.39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38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492.09</v>
      </c>
      <c r="L50" s="197">
        <v>153.5</v>
      </c>
      <c r="M50" s="197">
        <v>61.29</v>
      </c>
      <c r="N50" s="197">
        <v>49.86</v>
      </c>
      <c r="O50" s="197">
        <v>35.21</v>
      </c>
      <c r="P50" s="197">
        <v>25.95</v>
      </c>
      <c r="Q50" s="197">
        <v>9.2100000000000009</v>
      </c>
      <c r="R50" s="197">
        <v>17.899999999999999</v>
      </c>
      <c r="S50" s="197">
        <v>11.14</v>
      </c>
      <c r="T50" s="197">
        <v>0</v>
      </c>
      <c r="U50" s="197">
        <v>59.68</v>
      </c>
      <c r="V50" s="197">
        <v>8.74</v>
      </c>
      <c r="W50" s="197">
        <v>19.579999999999998</v>
      </c>
      <c r="X50" s="197">
        <v>62.27</v>
      </c>
      <c r="Y50" s="197">
        <v>0</v>
      </c>
      <c r="Z50" s="197">
        <v>112.45</v>
      </c>
      <c r="AA50" s="197">
        <v>32.08</v>
      </c>
      <c r="AB50" s="197">
        <v>0</v>
      </c>
      <c r="AC50" s="197">
        <v>13.56</v>
      </c>
      <c r="AD50" s="197">
        <v>0</v>
      </c>
      <c r="AE50" s="197">
        <v>0</v>
      </c>
      <c r="AF50" s="197">
        <v>0</v>
      </c>
      <c r="AG50" s="197">
        <v>31.12</v>
      </c>
      <c r="AH50" s="197">
        <v>0</v>
      </c>
      <c r="AI50" s="197">
        <v>12.73</v>
      </c>
      <c r="AJ50" s="197">
        <v>0</v>
      </c>
      <c r="AK50" s="197">
        <v>93.39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38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492.09</v>
      </c>
      <c r="L51" s="197">
        <v>124.67</v>
      </c>
      <c r="M51" s="197">
        <v>61.29</v>
      </c>
      <c r="N51" s="197">
        <v>49.86</v>
      </c>
      <c r="O51" s="197">
        <v>35.21</v>
      </c>
      <c r="P51" s="197">
        <v>25.95</v>
      </c>
      <c r="Q51" s="197">
        <v>9.2100000000000009</v>
      </c>
      <c r="R51" s="197">
        <v>17.899999999999999</v>
      </c>
      <c r="S51" s="197">
        <v>11.14</v>
      </c>
      <c r="T51" s="197">
        <v>0</v>
      </c>
      <c r="U51" s="197">
        <v>59.68</v>
      </c>
      <c r="V51" s="197">
        <v>8.74</v>
      </c>
      <c r="W51" s="197">
        <v>19.579999999999998</v>
      </c>
      <c r="X51" s="197">
        <v>62.27</v>
      </c>
      <c r="Y51" s="197">
        <v>0</v>
      </c>
      <c r="Z51" s="197">
        <v>112.45</v>
      </c>
      <c r="AA51" s="197">
        <v>32.08</v>
      </c>
      <c r="AB51" s="197">
        <v>0</v>
      </c>
      <c r="AC51" s="197">
        <v>13.56</v>
      </c>
      <c r="AD51" s="197">
        <v>0</v>
      </c>
      <c r="AE51" s="197">
        <v>0</v>
      </c>
      <c r="AF51" s="197">
        <v>0</v>
      </c>
      <c r="AG51" s="197">
        <v>31.12</v>
      </c>
      <c r="AH51" s="197">
        <v>0</v>
      </c>
      <c r="AI51" s="197">
        <v>12.73</v>
      </c>
      <c r="AJ51" s="197">
        <v>0</v>
      </c>
      <c r="AK51" s="197">
        <v>93.39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38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492.09</v>
      </c>
      <c r="L52" s="197">
        <v>122.75</v>
      </c>
      <c r="M52" s="197">
        <v>61.29</v>
      </c>
      <c r="N52" s="197">
        <v>49.86</v>
      </c>
      <c r="O52" s="197">
        <v>35.21</v>
      </c>
      <c r="P52" s="197">
        <v>25.95</v>
      </c>
      <c r="Q52" s="197">
        <v>9.2100000000000009</v>
      </c>
      <c r="R52" s="197">
        <v>17.899999999999999</v>
      </c>
      <c r="S52" s="197">
        <v>11.14</v>
      </c>
      <c r="T52" s="197">
        <v>0</v>
      </c>
      <c r="U52" s="197">
        <v>59.68</v>
      </c>
      <c r="V52" s="197">
        <v>8.74</v>
      </c>
      <c r="W52" s="197">
        <v>19.579999999999998</v>
      </c>
      <c r="X52" s="197">
        <v>62.27</v>
      </c>
      <c r="Y52" s="197">
        <v>0</v>
      </c>
      <c r="Z52" s="197">
        <v>112.45</v>
      </c>
      <c r="AA52" s="197">
        <v>32.08</v>
      </c>
      <c r="AB52" s="197">
        <v>0</v>
      </c>
      <c r="AC52" s="197">
        <v>13.56</v>
      </c>
      <c r="AD52" s="197">
        <v>0</v>
      </c>
      <c r="AE52" s="197">
        <v>0</v>
      </c>
      <c r="AF52" s="197">
        <v>0</v>
      </c>
      <c r="AG52" s="197">
        <v>31.12</v>
      </c>
      <c r="AH52" s="197">
        <v>0</v>
      </c>
      <c r="AI52" s="197">
        <v>12.73</v>
      </c>
      <c r="AJ52" s="197">
        <v>0</v>
      </c>
      <c r="AK52" s="197">
        <v>93.39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38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492.41</v>
      </c>
      <c r="L53" s="197">
        <v>115.06</v>
      </c>
      <c r="M53" s="197">
        <v>61.29</v>
      </c>
      <c r="N53" s="197">
        <v>49.86</v>
      </c>
      <c r="O53" s="197">
        <v>35.21</v>
      </c>
      <c r="P53" s="197">
        <v>25.95</v>
      </c>
      <c r="Q53" s="197">
        <v>9.2100000000000009</v>
      </c>
      <c r="R53" s="197">
        <v>17.899999999999999</v>
      </c>
      <c r="S53" s="197">
        <v>11.14</v>
      </c>
      <c r="T53" s="197">
        <v>0</v>
      </c>
      <c r="U53" s="197">
        <v>59.68</v>
      </c>
      <c r="V53" s="197">
        <v>8.74</v>
      </c>
      <c r="W53" s="197">
        <v>19.579999999999998</v>
      </c>
      <c r="X53" s="197">
        <v>62.27</v>
      </c>
      <c r="Y53" s="197">
        <v>0</v>
      </c>
      <c r="Z53" s="197">
        <v>112.45</v>
      </c>
      <c r="AA53" s="197">
        <v>32.08</v>
      </c>
      <c r="AB53" s="197">
        <v>0</v>
      </c>
      <c r="AC53" s="197">
        <v>13.56</v>
      </c>
      <c r="AD53" s="197">
        <v>0</v>
      </c>
      <c r="AE53" s="197">
        <v>0</v>
      </c>
      <c r="AF53" s="197">
        <v>0</v>
      </c>
      <c r="AG53" s="197">
        <v>31.12</v>
      </c>
      <c r="AH53" s="197">
        <v>0</v>
      </c>
      <c r="AI53" s="197">
        <v>12.73</v>
      </c>
      <c r="AJ53" s="197">
        <v>0</v>
      </c>
      <c r="AK53" s="197">
        <v>93.39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38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492.41</v>
      </c>
      <c r="L54" s="197">
        <v>115.39</v>
      </c>
      <c r="M54" s="197">
        <v>61.29</v>
      </c>
      <c r="N54" s="197">
        <v>49.86</v>
      </c>
      <c r="O54" s="197">
        <v>35.21</v>
      </c>
      <c r="P54" s="197">
        <v>25.95</v>
      </c>
      <c r="Q54" s="197">
        <v>9.2100000000000009</v>
      </c>
      <c r="R54" s="197">
        <v>17.899999999999999</v>
      </c>
      <c r="S54" s="197">
        <v>11.14</v>
      </c>
      <c r="T54" s="197">
        <v>0</v>
      </c>
      <c r="U54" s="197">
        <v>59.68</v>
      </c>
      <c r="V54" s="197">
        <v>8.74</v>
      </c>
      <c r="W54" s="197">
        <v>19.579999999999998</v>
      </c>
      <c r="X54" s="197">
        <v>62.27</v>
      </c>
      <c r="Y54" s="197">
        <v>0</v>
      </c>
      <c r="Z54" s="197">
        <v>112.45</v>
      </c>
      <c r="AA54" s="197">
        <v>32.08</v>
      </c>
      <c r="AB54" s="197">
        <v>0</v>
      </c>
      <c r="AC54" s="197">
        <v>13.56</v>
      </c>
      <c r="AD54" s="197">
        <v>0</v>
      </c>
      <c r="AE54" s="197">
        <v>0</v>
      </c>
      <c r="AF54" s="197">
        <v>0</v>
      </c>
      <c r="AG54" s="197">
        <v>31.12</v>
      </c>
      <c r="AH54" s="197">
        <v>0</v>
      </c>
      <c r="AI54" s="197">
        <v>12.73</v>
      </c>
      <c r="AJ54" s="197">
        <v>0</v>
      </c>
      <c r="AK54" s="197">
        <v>93.39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38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492.41</v>
      </c>
      <c r="L55" s="197">
        <v>96.97</v>
      </c>
      <c r="M55" s="197">
        <v>61.29</v>
      </c>
      <c r="N55" s="197">
        <v>49.86</v>
      </c>
      <c r="O55" s="197">
        <v>35.21</v>
      </c>
      <c r="P55" s="197">
        <v>25.95</v>
      </c>
      <c r="Q55" s="197">
        <v>9.2200000000000006</v>
      </c>
      <c r="R55" s="197">
        <v>17.920000000000002</v>
      </c>
      <c r="S55" s="197">
        <v>11.14</v>
      </c>
      <c r="T55" s="197">
        <v>0</v>
      </c>
      <c r="U55" s="197">
        <v>59.68</v>
      </c>
      <c r="V55" s="197">
        <v>8.74</v>
      </c>
      <c r="W55" s="197">
        <v>19.579999999999998</v>
      </c>
      <c r="X55" s="197">
        <v>62.27</v>
      </c>
      <c r="Y55" s="197">
        <v>0</v>
      </c>
      <c r="Z55" s="197">
        <v>114.23</v>
      </c>
      <c r="AA55" s="197">
        <v>32.08</v>
      </c>
      <c r="AB55" s="197">
        <v>0</v>
      </c>
      <c r="AC55" s="197">
        <v>12.92</v>
      </c>
      <c r="AD55" s="197">
        <v>0</v>
      </c>
      <c r="AE55" s="197">
        <v>0</v>
      </c>
      <c r="AF55" s="197">
        <v>0</v>
      </c>
      <c r="AG55" s="197">
        <v>31.12</v>
      </c>
      <c r="AH55" s="197">
        <v>0</v>
      </c>
      <c r="AI55" s="197">
        <v>12.73</v>
      </c>
      <c r="AJ55" s="197">
        <v>0</v>
      </c>
      <c r="AK55" s="197">
        <v>93.39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38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492.41</v>
      </c>
      <c r="L56" s="197">
        <v>106.85</v>
      </c>
      <c r="M56" s="197">
        <v>61.29</v>
      </c>
      <c r="N56" s="197">
        <v>49.86</v>
      </c>
      <c r="O56" s="197">
        <v>35.21</v>
      </c>
      <c r="P56" s="197">
        <v>25.95</v>
      </c>
      <c r="Q56" s="197">
        <v>9.2100000000000009</v>
      </c>
      <c r="R56" s="197">
        <v>17.899999999999999</v>
      </c>
      <c r="S56" s="197">
        <v>11.14</v>
      </c>
      <c r="T56" s="197">
        <v>0</v>
      </c>
      <c r="U56" s="197">
        <v>59.68</v>
      </c>
      <c r="V56" s="197">
        <v>8.74</v>
      </c>
      <c r="W56" s="197">
        <v>19.579999999999998</v>
      </c>
      <c r="X56" s="197">
        <v>62.27</v>
      </c>
      <c r="Y56" s="197">
        <v>0</v>
      </c>
      <c r="Z56" s="197">
        <v>114.23</v>
      </c>
      <c r="AA56" s="197">
        <v>32.08</v>
      </c>
      <c r="AB56" s="197">
        <v>0</v>
      </c>
      <c r="AC56" s="197">
        <v>9.2799999999999994</v>
      </c>
      <c r="AD56" s="197">
        <v>0</v>
      </c>
      <c r="AE56" s="197">
        <v>0</v>
      </c>
      <c r="AF56" s="197">
        <v>0</v>
      </c>
      <c r="AG56" s="197">
        <v>31.12</v>
      </c>
      <c r="AH56" s="197">
        <v>0</v>
      </c>
      <c r="AI56" s="197">
        <v>11.68</v>
      </c>
      <c r="AJ56" s="197">
        <v>0</v>
      </c>
      <c r="AK56" s="197">
        <v>93.39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38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492.41</v>
      </c>
      <c r="L57" s="197">
        <v>116.46</v>
      </c>
      <c r="M57" s="197">
        <v>61.29</v>
      </c>
      <c r="N57" s="197">
        <v>49.86</v>
      </c>
      <c r="O57" s="197">
        <v>35.21</v>
      </c>
      <c r="P57" s="197">
        <v>25.95</v>
      </c>
      <c r="Q57" s="197">
        <v>9.2100000000000009</v>
      </c>
      <c r="R57" s="197">
        <v>17.899999999999999</v>
      </c>
      <c r="S57" s="197">
        <v>11.14</v>
      </c>
      <c r="T57" s="197">
        <v>0</v>
      </c>
      <c r="U57" s="197">
        <v>59.68</v>
      </c>
      <c r="V57" s="197">
        <v>8.74</v>
      </c>
      <c r="W57" s="197">
        <v>19.579999999999998</v>
      </c>
      <c r="X57" s="197">
        <v>62.27</v>
      </c>
      <c r="Y57" s="197">
        <v>0</v>
      </c>
      <c r="Z57" s="197">
        <v>114.23</v>
      </c>
      <c r="AA57" s="197">
        <v>32.08</v>
      </c>
      <c r="AB57" s="197">
        <v>0</v>
      </c>
      <c r="AC57" s="197">
        <v>9.2799999999999994</v>
      </c>
      <c r="AD57" s="197">
        <v>0</v>
      </c>
      <c r="AE57" s="197">
        <v>0</v>
      </c>
      <c r="AF57" s="197">
        <v>0</v>
      </c>
      <c r="AG57" s="197">
        <v>31.12</v>
      </c>
      <c r="AH57" s="197">
        <v>0</v>
      </c>
      <c r="AI57" s="197">
        <v>13.58</v>
      </c>
      <c r="AJ57" s="197">
        <v>0</v>
      </c>
      <c r="AK57" s="197">
        <v>93.39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38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492.4</v>
      </c>
      <c r="L58" s="197">
        <v>92.44</v>
      </c>
      <c r="M58" s="197">
        <v>61.29</v>
      </c>
      <c r="N58" s="197">
        <v>49.86</v>
      </c>
      <c r="O58" s="197">
        <v>35.21</v>
      </c>
      <c r="P58" s="197">
        <v>25.95</v>
      </c>
      <c r="Q58" s="197">
        <v>9.2100000000000009</v>
      </c>
      <c r="R58" s="197">
        <v>17.899999999999999</v>
      </c>
      <c r="S58" s="197">
        <v>11.14</v>
      </c>
      <c r="T58" s="197">
        <v>0</v>
      </c>
      <c r="U58" s="197">
        <v>59.68</v>
      </c>
      <c r="V58" s="197">
        <v>8.74</v>
      </c>
      <c r="W58" s="197">
        <v>19.579999999999998</v>
      </c>
      <c r="X58" s="197">
        <v>62.27</v>
      </c>
      <c r="Y58" s="197">
        <v>0</v>
      </c>
      <c r="Z58" s="197">
        <v>114.23</v>
      </c>
      <c r="AA58" s="197">
        <v>32.08</v>
      </c>
      <c r="AB58" s="197">
        <v>0</v>
      </c>
      <c r="AC58" s="197">
        <v>9.2799999999999994</v>
      </c>
      <c r="AD58" s="197">
        <v>0</v>
      </c>
      <c r="AE58" s="197">
        <v>0</v>
      </c>
      <c r="AF58" s="197">
        <v>0</v>
      </c>
      <c r="AG58" s="197">
        <v>31.12</v>
      </c>
      <c r="AH58" s="197">
        <v>0</v>
      </c>
      <c r="AI58" s="197">
        <v>12.73</v>
      </c>
      <c r="AJ58" s="197">
        <v>0</v>
      </c>
      <c r="AK58" s="197">
        <v>93.39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38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480.55</v>
      </c>
      <c r="L59" s="197">
        <v>90.88</v>
      </c>
      <c r="M59" s="197">
        <v>61.29</v>
      </c>
      <c r="N59" s="197">
        <v>49.86</v>
      </c>
      <c r="O59" s="197">
        <v>35.21</v>
      </c>
      <c r="P59" s="197">
        <v>25.95</v>
      </c>
      <c r="Q59" s="197">
        <v>9.2100000000000009</v>
      </c>
      <c r="R59" s="197">
        <v>17.899999999999999</v>
      </c>
      <c r="S59" s="197">
        <v>11.14</v>
      </c>
      <c r="T59" s="197">
        <v>0</v>
      </c>
      <c r="U59" s="197">
        <v>59.68</v>
      </c>
      <c r="V59" s="197">
        <v>8.74</v>
      </c>
      <c r="W59" s="197">
        <v>19.579999999999998</v>
      </c>
      <c r="X59" s="197">
        <v>62.27</v>
      </c>
      <c r="Y59" s="197">
        <v>0</v>
      </c>
      <c r="Z59" s="197">
        <v>114.23</v>
      </c>
      <c r="AA59" s="197">
        <v>32.08</v>
      </c>
      <c r="AB59" s="197">
        <v>0</v>
      </c>
      <c r="AC59" s="197">
        <v>12.92</v>
      </c>
      <c r="AD59" s="197">
        <v>0</v>
      </c>
      <c r="AE59" s="197">
        <v>0</v>
      </c>
      <c r="AF59" s="197">
        <v>0</v>
      </c>
      <c r="AG59" s="197">
        <v>31.12</v>
      </c>
      <c r="AH59" s="197">
        <v>0</v>
      </c>
      <c r="AI59" s="197">
        <v>12.73</v>
      </c>
      <c r="AJ59" s="197">
        <v>0</v>
      </c>
      <c r="AK59" s="197">
        <v>93.39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38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480.55</v>
      </c>
      <c r="L60" s="197">
        <v>90.88</v>
      </c>
      <c r="M60" s="197">
        <v>61.29</v>
      </c>
      <c r="N60" s="197">
        <v>49.86</v>
      </c>
      <c r="O60" s="197">
        <v>35.21</v>
      </c>
      <c r="P60" s="197">
        <v>25.95</v>
      </c>
      <c r="Q60" s="197">
        <v>9.2100000000000009</v>
      </c>
      <c r="R60" s="197">
        <v>17.899999999999999</v>
      </c>
      <c r="S60" s="197">
        <v>11.14</v>
      </c>
      <c r="T60" s="197">
        <v>0</v>
      </c>
      <c r="U60" s="197">
        <v>59.68</v>
      </c>
      <c r="V60" s="197">
        <v>8.74</v>
      </c>
      <c r="W60" s="197">
        <v>19.579999999999998</v>
      </c>
      <c r="X60" s="197">
        <v>62.27</v>
      </c>
      <c r="Y60" s="197">
        <v>0</v>
      </c>
      <c r="Z60" s="197">
        <v>114.23</v>
      </c>
      <c r="AA60" s="197">
        <v>32.08</v>
      </c>
      <c r="AB60" s="197">
        <v>0</v>
      </c>
      <c r="AC60" s="197">
        <v>12.92</v>
      </c>
      <c r="AD60" s="197">
        <v>0</v>
      </c>
      <c r="AE60" s="197">
        <v>0</v>
      </c>
      <c r="AF60" s="197">
        <v>0</v>
      </c>
      <c r="AG60" s="197">
        <v>31.12</v>
      </c>
      <c r="AH60" s="197">
        <v>0</v>
      </c>
      <c r="AI60" s="197">
        <v>12.73</v>
      </c>
      <c r="AJ60" s="197">
        <v>0</v>
      </c>
      <c r="AK60" s="197">
        <v>93.39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38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492.41</v>
      </c>
      <c r="L61" s="197">
        <v>90.88</v>
      </c>
      <c r="M61" s="197">
        <v>61.29</v>
      </c>
      <c r="N61" s="197">
        <v>49.86</v>
      </c>
      <c r="O61" s="197">
        <v>35.21</v>
      </c>
      <c r="P61" s="197">
        <v>25.95</v>
      </c>
      <c r="Q61" s="197">
        <v>9.2100000000000009</v>
      </c>
      <c r="R61" s="197">
        <v>17.899999999999999</v>
      </c>
      <c r="S61" s="197">
        <v>11.14</v>
      </c>
      <c r="T61" s="197">
        <v>0</v>
      </c>
      <c r="U61" s="197">
        <v>59.68</v>
      </c>
      <c r="V61" s="197">
        <v>8.74</v>
      </c>
      <c r="W61" s="197">
        <v>19.579999999999998</v>
      </c>
      <c r="X61" s="197">
        <v>62.27</v>
      </c>
      <c r="Y61" s="197">
        <v>0</v>
      </c>
      <c r="Z61" s="197">
        <v>114.23</v>
      </c>
      <c r="AA61" s="197">
        <v>32.08</v>
      </c>
      <c r="AB61" s="197">
        <v>0</v>
      </c>
      <c r="AC61" s="197">
        <v>12.92</v>
      </c>
      <c r="AD61" s="197">
        <v>0</v>
      </c>
      <c r="AE61" s="197">
        <v>0</v>
      </c>
      <c r="AF61" s="197">
        <v>0</v>
      </c>
      <c r="AG61" s="197">
        <v>31.12</v>
      </c>
      <c r="AH61" s="197">
        <v>0</v>
      </c>
      <c r="AI61" s="197">
        <v>12.73</v>
      </c>
      <c r="AJ61" s="197">
        <v>0</v>
      </c>
      <c r="AK61" s="197">
        <v>93.39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38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492.41</v>
      </c>
      <c r="L62" s="197">
        <v>90.88</v>
      </c>
      <c r="M62" s="197">
        <v>61.29</v>
      </c>
      <c r="N62" s="197">
        <v>49.86</v>
      </c>
      <c r="O62" s="197">
        <v>35.21</v>
      </c>
      <c r="P62" s="197">
        <v>25.95</v>
      </c>
      <c r="Q62" s="197">
        <v>9.2100000000000009</v>
      </c>
      <c r="R62" s="197">
        <v>17.899999999999999</v>
      </c>
      <c r="S62" s="197">
        <v>11.14</v>
      </c>
      <c r="T62" s="197">
        <v>0</v>
      </c>
      <c r="U62" s="197">
        <v>59.68</v>
      </c>
      <c r="V62" s="197">
        <v>8.74</v>
      </c>
      <c r="W62" s="197">
        <v>19.579999999999998</v>
      </c>
      <c r="X62" s="197">
        <v>62.27</v>
      </c>
      <c r="Y62" s="197">
        <v>0</v>
      </c>
      <c r="Z62" s="197">
        <v>114.23</v>
      </c>
      <c r="AA62" s="197">
        <v>32.08</v>
      </c>
      <c r="AB62" s="197">
        <v>0</v>
      </c>
      <c r="AC62" s="197">
        <v>12.92</v>
      </c>
      <c r="AD62" s="197">
        <v>0</v>
      </c>
      <c r="AE62" s="197">
        <v>0</v>
      </c>
      <c r="AF62" s="197">
        <v>0</v>
      </c>
      <c r="AG62" s="197">
        <v>31.12</v>
      </c>
      <c r="AH62" s="197">
        <v>0</v>
      </c>
      <c r="AI62" s="197">
        <v>11.68</v>
      </c>
      <c r="AJ62" s="197">
        <v>0</v>
      </c>
      <c r="AK62" s="197">
        <v>93.4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38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480.55</v>
      </c>
      <c r="L63" s="197">
        <v>90.88</v>
      </c>
      <c r="M63" s="197">
        <v>61.29</v>
      </c>
      <c r="N63" s="197">
        <v>49.86</v>
      </c>
      <c r="O63" s="197">
        <v>35.21</v>
      </c>
      <c r="P63" s="197">
        <v>25.95</v>
      </c>
      <c r="Q63" s="197">
        <v>9.2100000000000009</v>
      </c>
      <c r="R63" s="197">
        <v>17.899999999999999</v>
      </c>
      <c r="S63" s="197">
        <v>11.14</v>
      </c>
      <c r="T63" s="197">
        <v>0</v>
      </c>
      <c r="U63" s="197">
        <v>59.68</v>
      </c>
      <c r="V63" s="197">
        <v>8.75</v>
      </c>
      <c r="W63" s="197">
        <v>19.59</v>
      </c>
      <c r="X63" s="197">
        <v>62.27</v>
      </c>
      <c r="Y63" s="197">
        <v>0</v>
      </c>
      <c r="Z63" s="197">
        <v>114.23</v>
      </c>
      <c r="AA63" s="197">
        <v>32.08</v>
      </c>
      <c r="AB63" s="197">
        <v>0</v>
      </c>
      <c r="AC63" s="197">
        <v>13.56</v>
      </c>
      <c r="AD63" s="197">
        <v>0</v>
      </c>
      <c r="AE63" s="197">
        <v>0</v>
      </c>
      <c r="AF63" s="197">
        <v>0</v>
      </c>
      <c r="AG63" s="197">
        <v>31.12</v>
      </c>
      <c r="AH63" s="197">
        <v>0</v>
      </c>
      <c r="AI63" s="197">
        <v>13.58</v>
      </c>
      <c r="AJ63" s="197">
        <v>0</v>
      </c>
      <c r="AK63" s="197">
        <v>93.39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38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480.55</v>
      </c>
      <c r="L64" s="197">
        <v>90.88</v>
      </c>
      <c r="M64" s="197">
        <v>61.29</v>
      </c>
      <c r="N64" s="197">
        <v>49.86</v>
      </c>
      <c r="O64" s="197">
        <v>35.21</v>
      </c>
      <c r="P64" s="197">
        <v>25.95</v>
      </c>
      <c r="Q64" s="197">
        <v>9.2100000000000009</v>
      </c>
      <c r="R64" s="197">
        <v>17.899999999999999</v>
      </c>
      <c r="S64" s="197">
        <v>11.14</v>
      </c>
      <c r="T64" s="197">
        <v>0</v>
      </c>
      <c r="U64" s="197">
        <v>59.68</v>
      </c>
      <c r="V64" s="197">
        <v>8.74</v>
      </c>
      <c r="W64" s="197">
        <v>19.579999999999998</v>
      </c>
      <c r="X64" s="197">
        <v>62.27</v>
      </c>
      <c r="Y64" s="197">
        <v>0</v>
      </c>
      <c r="Z64" s="197">
        <v>114.23</v>
      </c>
      <c r="AA64" s="197">
        <v>32.08</v>
      </c>
      <c r="AB64" s="197">
        <v>0</v>
      </c>
      <c r="AC64" s="197">
        <v>13.56</v>
      </c>
      <c r="AD64" s="197">
        <v>0</v>
      </c>
      <c r="AE64" s="197">
        <v>0</v>
      </c>
      <c r="AF64" s="197">
        <v>0</v>
      </c>
      <c r="AG64" s="197">
        <v>31.12</v>
      </c>
      <c r="AH64" s="197">
        <v>0</v>
      </c>
      <c r="AI64" s="197">
        <v>12.73</v>
      </c>
      <c r="AJ64" s="197">
        <v>0</v>
      </c>
      <c r="AK64" s="197">
        <v>93.39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38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492.41</v>
      </c>
      <c r="L65" s="197">
        <v>90.88</v>
      </c>
      <c r="M65" s="197">
        <v>61.29</v>
      </c>
      <c r="N65" s="197">
        <v>49.86</v>
      </c>
      <c r="O65" s="197">
        <v>35.21</v>
      </c>
      <c r="P65" s="197">
        <v>25.95</v>
      </c>
      <c r="Q65" s="197">
        <v>9.2100000000000009</v>
      </c>
      <c r="R65" s="197">
        <v>17.899999999999999</v>
      </c>
      <c r="S65" s="197">
        <v>11.14</v>
      </c>
      <c r="T65" s="197">
        <v>0</v>
      </c>
      <c r="U65" s="197">
        <v>59.68</v>
      </c>
      <c r="V65" s="197">
        <v>8.74</v>
      </c>
      <c r="W65" s="197">
        <v>19.579999999999998</v>
      </c>
      <c r="X65" s="197">
        <v>62.27</v>
      </c>
      <c r="Y65" s="197">
        <v>0</v>
      </c>
      <c r="Z65" s="197">
        <v>114.23</v>
      </c>
      <c r="AA65" s="197">
        <v>32.08</v>
      </c>
      <c r="AB65" s="197">
        <v>0</v>
      </c>
      <c r="AC65" s="197">
        <v>13.56</v>
      </c>
      <c r="AD65" s="197">
        <v>0</v>
      </c>
      <c r="AE65" s="197">
        <v>0</v>
      </c>
      <c r="AF65" s="197">
        <v>0</v>
      </c>
      <c r="AG65" s="197">
        <v>31.12</v>
      </c>
      <c r="AH65" s="197">
        <v>0</v>
      </c>
      <c r="AI65" s="197">
        <v>12.73</v>
      </c>
      <c r="AJ65" s="197">
        <v>0</v>
      </c>
      <c r="AK65" s="197">
        <v>93.39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38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480.55</v>
      </c>
      <c r="L66" s="197">
        <v>90.88</v>
      </c>
      <c r="M66" s="197">
        <v>61.29</v>
      </c>
      <c r="N66" s="197">
        <v>49.86</v>
      </c>
      <c r="O66" s="197">
        <v>35.21</v>
      </c>
      <c r="P66" s="197">
        <v>25.95</v>
      </c>
      <c r="Q66" s="197">
        <v>9.2100000000000009</v>
      </c>
      <c r="R66" s="197">
        <v>17.899999999999999</v>
      </c>
      <c r="S66" s="197">
        <v>11.14</v>
      </c>
      <c r="T66" s="197">
        <v>0</v>
      </c>
      <c r="U66" s="197">
        <v>59.68</v>
      </c>
      <c r="V66" s="197">
        <v>8.74</v>
      </c>
      <c r="W66" s="197">
        <v>19.579999999999998</v>
      </c>
      <c r="X66" s="197">
        <v>62.27</v>
      </c>
      <c r="Y66" s="197">
        <v>0</v>
      </c>
      <c r="Z66" s="197">
        <v>114.23</v>
      </c>
      <c r="AA66" s="197">
        <v>32.08</v>
      </c>
      <c r="AB66" s="197">
        <v>0</v>
      </c>
      <c r="AC66" s="197">
        <v>13.56</v>
      </c>
      <c r="AD66" s="197">
        <v>0</v>
      </c>
      <c r="AE66" s="197">
        <v>0</v>
      </c>
      <c r="AF66" s="197">
        <v>0</v>
      </c>
      <c r="AG66" s="197">
        <v>31.12</v>
      </c>
      <c r="AH66" s="197">
        <v>0</v>
      </c>
      <c r="AI66" s="197">
        <v>12.73</v>
      </c>
      <c r="AJ66" s="197">
        <v>0</v>
      </c>
      <c r="AK66" s="197">
        <v>93.39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38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480.55</v>
      </c>
      <c r="L67" s="197">
        <v>86.52</v>
      </c>
      <c r="M67" s="197">
        <v>61.29</v>
      </c>
      <c r="N67" s="197">
        <v>49.86</v>
      </c>
      <c r="O67" s="197">
        <v>35.21</v>
      </c>
      <c r="P67" s="197">
        <v>25.95</v>
      </c>
      <c r="Q67" s="197">
        <v>9.2100000000000009</v>
      </c>
      <c r="R67" s="197">
        <v>17.899999999999999</v>
      </c>
      <c r="S67" s="197">
        <v>11.14</v>
      </c>
      <c r="T67" s="197">
        <v>0</v>
      </c>
      <c r="U67" s="197">
        <v>59.68</v>
      </c>
      <c r="V67" s="197">
        <v>8.75</v>
      </c>
      <c r="W67" s="197">
        <v>19.59</v>
      </c>
      <c r="X67" s="197">
        <v>62.27</v>
      </c>
      <c r="Y67" s="197">
        <v>0</v>
      </c>
      <c r="Z67" s="197">
        <v>114.23</v>
      </c>
      <c r="AA67" s="197">
        <v>32.08</v>
      </c>
      <c r="AB67" s="197">
        <v>0</v>
      </c>
      <c r="AC67" s="197">
        <v>13.56</v>
      </c>
      <c r="AD67" s="197">
        <v>0</v>
      </c>
      <c r="AE67" s="197">
        <v>0</v>
      </c>
      <c r="AF67" s="197">
        <v>0</v>
      </c>
      <c r="AG67" s="197">
        <v>31.12</v>
      </c>
      <c r="AH67" s="197">
        <v>0</v>
      </c>
      <c r="AI67" s="197">
        <v>12.73</v>
      </c>
      <c r="AJ67" s="197">
        <v>0</v>
      </c>
      <c r="AK67" s="197">
        <v>93.39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38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492.41</v>
      </c>
      <c r="L68" s="197">
        <v>86.41</v>
      </c>
      <c r="M68" s="197">
        <v>61.29</v>
      </c>
      <c r="N68" s="197">
        <v>49.86</v>
      </c>
      <c r="O68" s="197">
        <v>35.21</v>
      </c>
      <c r="P68" s="197">
        <v>25.95</v>
      </c>
      <c r="Q68" s="197">
        <v>9.2100000000000009</v>
      </c>
      <c r="R68" s="197">
        <v>17.899999999999999</v>
      </c>
      <c r="S68" s="197">
        <v>11.14</v>
      </c>
      <c r="T68" s="197">
        <v>0</v>
      </c>
      <c r="U68" s="197">
        <v>59.68</v>
      </c>
      <c r="V68" s="197">
        <v>8.74</v>
      </c>
      <c r="W68" s="197">
        <v>19.579999999999998</v>
      </c>
      <c r="X68" s="197">
        <v>62.27</v>
      </c>
      <c r="Y68" s="197">
        <v>0</v>
      </c>
      <c r="Z68" s="197">
        <v>114.23</v>
      </c>
      <c r="AA68" s="197">
        <v>32.08</v>
      </c>
      <c r="AB68" s="197">
        <v>0</v>
      </c>
      <c r="AC68" s="197">
        <v>13.56</v>
      </c>
      <c r="AD68" s="197">
        <v>0</v>
      </c>
      <c r="AE68" s="197">
        <v>0</v>
      </c>
      <c r="AF68" s="197">
        <v>0</v>
      </c>
      <c r="AG68" s="197">
        <v>31.12</v>
      </c>
      <c r="AH68" s="197">
        <v>0</v>
      </c>
      <c r="AI68" s="197">
        <v>11.68</v>
      </c>
      <c r="AJ68" s="197">
        <v>0</v>
      </c>
      <c r="AK68" s="197">
        <v>94.88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38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492.41</v>
      </c>
      <c r="L69" s="197">
        <v>88.86</v>
      </c>
      <c r="M69" s="197">
        <v>61.29</v>
      </c>
      <c r="N69" s="197">
        <v>49.86</v>
      </c>
      <c r="O69" s="197">
        <v>35.21</v>
      </c>
      <c r="P69" s="197">
        <v>25.95</v>
      </c>
      <c r="Q69" s="197">
        <v>9.2100000000000009</v>
      </c>
      <c r="R69" s="197">
        <v>17.899999999999999</v>
      </c>
      <c r="S69" s="197">
        <v>11.14</v>
      </c>
      <c r="T69" s="197">
        <v>0</v>
      </c>
      <c r="U69" s="197">
        <v>59.68</v>
      </c>
      <c r="V69" s="197">
        <v>8.74</v>
      </c>
      <c r="W69" s="197">
        <v>19.579999999999998</v>
      </c>
      <c r="X69" s="197">
        <v>62.27</v>
      </c>
      <c r="Y69" s="197">
        <v>0</v>
      </c>
      <c r="Z69" s="197">
        <v>114.23</v>
      </c>
      <c r="AA69" s="197">
        <v>32.08</v>
      </c>
      <c r="AB69" s="197">
        <v>0</v>
      </c>
      <c r="AC69" s="197">
        <v>13.56</v>
      </c>
      <c r="AD69" s="197">
        <v>0</v>
      </c>
      <c r="AE69" s="197">
        <v>0</v>
      </c>
      <c r="AF69" s="197">
        <v>0</v>
      </c>
      <c r="AG69" s="197">
        <v>31.12</v>
      </c>
      <c r="AH69" s="197">
        <v>0</v>
      </c>
      <c r="AI69" s="197">
        <v>13.58</v>
      </c>
      <c r="AJ69" s="197">
        <v>0</v>
      </c>
      <c r="AK69" s="197">
        <v>93.99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30.27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492.41</v>
      </c>
      <c r="L70" s="197">
        <v>82.63</v>
      </c>
      <c r="M70" s="197">
        <v>61.29</v>
      </c>
      <c r="N70" s="197">
        <v>49.86</v>
      </c>
      <c r="O70" s="197">
        <v>35.21</v>
      </c>
      <c r="P70" s="197">
        <v>25.95</v>
      </c>
      <c r="Q70" s="197">
        <v>9.2100000000000009</v>
      </c>
      <c r="R70" s="197">
        <v>17.899999999999999</v>
      </c>
      <c r="S70" s="197">
        <v>11.14</v>
      </c>
      <c r="T70" s="197">
        <v>0</v>
      </c>
      <c r="U70" s="197">
        <v>59.68</v>
      </c>
      <c r="V70" s="197">
        <v>8.74</v>
      </c>
      <c r="W70" s="197">
        <v>19.579999999999998</v>
      </c>
      <c r="X70" s="197">
        <v>62.27</v>
      </c>
      <c r="Y70" s="197">
        <v>0</v>
      </c>
      <c r="Z70" s="197">
        <v>114.23</v>
      </c>
      <c r="AA70" s="197">
        <v>32.08</v>
      </c>
      <c r="AB70" s="197">
        <v>0</v>
      </c>
      <c r="AC70" s="197">
        <v>13.56</v>
      </c>
      <c r="AD70" s="197">
        <v>0</v>
      </c>
      <c r="AE70" s="197">
        <v>0</v>
      </c>
      <c r="AF70" s="197">
        <v>0</v>
      </c>
      <c r="AG70" s="197">
        <v>31.12</v>
      </c>
      <c r="AH70" s="197">
        <v>0</v>
      </c>
      <c r="AI70" s="197">
        <v>12.73</v>
      </c>
      <c r="AJ70" s="197">
        <v>0</v>
      </c>
      <c r="AK70" s="197">
        <v>93.99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16.559999999999999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492.41</v>
      </c>
      <c r="L71" s="197">
        <v>83.59</v>
      </c>
      <c r="M71" s="197">
        <v>61.29</v>
      </c>
      <c r="N71" s="197">
        <v>49.86</v>
      </c>
      <c r="O71" s="197">
        <v>35.21</v>
      </c>
      <c r="P71" s="197">
        <v>25.95</v>
      </c>
      <c r="Q71" s="197">
        <v>9.2100000000000009</v>
      </c>
      <c r="R71" s="197">
        <v>17.899999999999999</v>
      </c>
      <c r="S71" s="197">
        <v>11.14</v>
      </c>
      <c r="T71" s="197">
        <v>0</v>
      </c>
      <c r="U71" s="197">
        <v>59.68</v>
      </c>
      <c r="V71" s="197">
        <v>8.74</v>
      </c>
      <c r="W71" s="197">
        <v>19.579999999999998</v>
      </c>
      <c r="X71" s="197">
        <v>62.27</v>
      </c>
      <c r="Y71" s="197">
        <v>0</v>
      </c>
      <c r="Z71" s="197">
        <v>114.23</v>
      </c>
      <c r="AA71" s="197">
        <v>32.08</v>
      </c>
      <c r="AB71" s="197">
        <v>0</v>
      </c>
      <c r="AC71" s="197">
        <v>13.56</v>
      </c>
      <c r="AD71" s="197">
        <v>0</v>
      </c>
      <c r="AE71" s="197">
        <v>0</v>
      </c>
      <c r="AF71" s="197">
        <v>0</v>
      </c>
      <c r="AG71" s="197">
        <v>31.12</v>
      </c>
      <c r="AH71" s="197">
        <v>0</v>
      </c>
      <c r="AI71" s="197">
        <v>12.73</v>
      </c>
      <c r="AJ71" s="197">
        <v>0</v>
      </c>
      <c r="AK71" s="197">
        <v>93.4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6.29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492.41</v>
      </c>
      <c r="L72" s="197">
        <v>92.24</v>
      </c>
      <c r="M72" s="197">
        <v>61.29</v>
      </c>
      <c r="N72" s="197">
        <v>49.86</v>
      </c>
      <c r="O72" s="197">
        <v>35.21</v>
      </c>
      <c r="P72" s="197">
        <v>25.95</v>
      </c>
      <c r="Q72" s="197">
        <v>9.2100000000000009</v>
      </c>
      <c r="R72" s="197">
        <v>17.899999999999999</v>
      </c>
      <c r="S72" s="197">
        <v>11.14</v>
      </c>
      <c r="T72" s="197">
        <v>0</v>
      </c>
      <c r="U72" s="197">
        <v>59.68</v>
      </c>
      <c r="V72" s="197">
        <v>8.74</v>
      </c>
      <c r="W72" s="197">
        <v>19.579999999999998</v>
      </c>
      <c r="X72" s="197">
        <v>62.27</v>
      </c>
      <c r="Y72" s="197">
        <v>0</v>
      </c>
      <c r="Z72" s="197">
        <v>114.23</v>
      </c>
      <c r="AA72" s="197">
        <v>32.08</v>
      </c>
      <c r="AB72" s="197">
        <v>0</v>
      </c>
      <c r="AC72" s="197">
        <v>13.56</v>
      </c>
      <c r="AD72" s="197">
        <v>0</v>
      </c>
      <c r="AE72" s="197">
        <v>0</v>
      </c>
      <c r="AF72" s="197">
        <v>0</v>
      </c>
      <c r="AG72" s="197">
        <v>31.12</v>
      </c>
      <c r="AH72" s="197">
        <v>0</v>
      </c>
      <c r="AI72" s="197">
        <v>12.73</v>
      </c>
      <c r="AJ72" s="197">
        <v>0</v>
      </c>
      <c r="AK72" s="197">
        <v>93.39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1.36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479.59</v>
      </c>
      <c r="L73" s="197">
        <v>75.900000000000006</v>
      </c>
      <c r="M73" s="197">
        <v>61.29</v>
      </c>
      <c r="N73" s="197">
        <v>49.86</v>
      </c>
      <c r="O73" s="197">
        <v>35.21</v>
      </c>
      <c r="P73" s="197">
        <v>25.95</v>
      </c>
      <c r="Q73" s="197">
        <v>9.2100000000000009</v>
      </c>
      <c r="R73" s="197">
        <v>17.899999999999999</v>
      </c>
      <c r="S73" s="197">
        <v>11.14</v>
      </c>
      <c r="T73" s="197">
        <v>0</v>
      </c>
      <c r="U73" s="197">
        <v>59.68</v>
      </c>
      <c r="V73" s="197">
        <v>8.74</v>
      </c>
      <c r="W73" s="197">
        <v>19.579999999999998</v>
      </c>
      <c r="X73" s="197">
        <v>62.27</v>
      </c>
      <c r="Y73" s="197">
        <v>0</v>
      </c>
      <c r="Z73" s="197">
        <v>114.23</v>
      </c>
      <c r="AA73" s="197">
        <v>32.08</v>
      </c>
      <c r="AB73" s="197">
        <v>0</v>
      </c>
      <c r="AC73" s="197">
        <v>13.56</v>
      </c>
      <c r="AD73" s="197">
        <v>0</v>
      </c>
      <c r="AE73" s="197">
        <v>0</v>
      </c>
      <c r="AF73" s="197">
        <v>0</v>
      </c>
      <c r="AG73" s="197">
        <v>31.12</v>
      </c>
      <c r="AH73" s="197">
        <v>0</v>
      </c>
      <c r="AI73" s="197">
        <v>12.73</v>
      </c>
      <c r="AJ73" s="197">
        <v>0</v>
      </c>
      <c r="AK73" s="197">
        <v>93.39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461.33</v>
      </c>
      <c r="L74" s="197">
        <v>73.73</v>
      </c>
      <c r="M74" s="197">
        <v>61.29</v>
      </c>
      <c r="N74" s="197">
        <v>49.86</v>
      </c>
      <c r="O74" s="197">
        <v>35.21</v>
      </c>
      <c r="P74" s="197">
        <v>25.95</v>
      </c>
      <c r="Q74" s="197">
        <v>9.2100000000000009</v>
      </c>
      <c r="R74" s="197">
        <v>17.899999999999999</v>
      </c>
      <c r="S74" s="197">
        <v>11.14</v>
      </c>
      <c r="T74" s="197">
        <v>0</v>
      </c>
      <c r="U74" s="197">
        <v>59.68</v>
      </c>
      <c r="V74" s="197">
        <v>8.74</v>
      </c>
      <c r="W74" s="197">
        <v>19.579999999999998</v>
      </c>
      <c r="X74" s="197">
        <v>62.27</v>
      </c>
      <c r="Y74" s="197">
        <v>0</v>
      </c>
      <c r="Z74" s="197">
        <v>114.23</v>
      </c>
      <c r="AA74" s="197">
        <v>32.08</v>
      </c>
      <c r="AB74" s="197">
        <v>0</v>
      </c>
      <c r="AC74" s="197">
        <v>13.56</v>
      </c>
      <c r="AD74" s="197">
        <v>0</v>
      </c>
      <c r="AE74" s="197">
        <v>0</v>
      </c>
      <c r="AF74" s="197">
        <v>0</v>
      </c>
      <c r="AG74" s="197">
        <v>31.12</v>
      </c>
      <c r="AH74" s="197">
        <v>0</v>
      </c>
      <c r="AI74" s="197">
        <v>11.68</v>
      </c>
      <c r="AJ74" s="197">
        <v>0</v>
      </c>
      <c r="AK74" s="197">
        <v>93.4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455.56</v>
      </c>
      <c r="L75" s="197">
        <v>73.73</v>
      </c>
      <c r="M75" s="197">
        <v>61.29</v>
      </c>
      <c r="N75" s="197">
        <v>49.86</v>
      </c>
      <c r="O75" s="197">
        <v>35.21</v>
      </c>
      <c r="P75" s="197">
        <v>25.95</v>
      </c>
      <c r="Q75" s="197">
        <v>9.2100000000000009</v>
      </c>
      <c r="R75" s="197">
        <v>17.899999999999999</v>
      </c>
      <c r="S75" s="197">
        <v>11.14</v>
      </c>
      <c r="T75" s="197">
        <v>0</v>
      </c>
      <c r="U75" s="197">
        <v>59.68</v>
      </c>
      <c r="V75" s="197">
        <v>8.74</v>
      </c>
      <c r="W75" s="197">
        <v>19.579999999999998</v>
      </c>
      <c r="X75" s="197">
        <v>62.27</v>
      </c>
      <c r="Y75" s="197">
        <v>0</v>
      </c>
      <c r="Z75" s="197">
        <v>114.23</v>
      </c>
      <c r="AA75" s="197">
        <v>32.08</v>
      </c>
      <c r="AB75" s="197">
        <v>0</v>
      </c>
      <c r="AC75" s="197">
        <v>13.56</v>
      </c>
      <c r="AD75" s="197">
        <v>0</v>
      </c>
      <c r="AE75" s="197">
        <v>0</v>
      </c>
      <c r="AF75" s="197">
        <v>0</v>
      </c>
      <c r="AG75" s="197">
        <v>31.12</v>
      </c>
      <c r="AH75" s="197">
        <v>0</v>
      </c>
      <c r="AI75" s="197">
        <v>13.58</v>
      </c>
      <c r="AJ75" s="197">
        <v>0</v>
      </c>
      <c r="AK75" s="197">
        <v>93.39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472.86</v>
      </c>
      <c r="L76" s="197">
        <v>73.73</v>
      </c>
      <c r="M76" s="197">
        <v>61.29</v>
      </c>
      <c r="N76" s="197">
        <v>49.86</v>
      </c>
      <c r="O76" s="197">
        <v>35.21</v>
      </c>
      <c r="P76" s="197">
        <v>25.95</v>
      </c>
      <c r="Q76" s="197">
        <v>9.2100000000000009</v>
      </c>
      <c r="R76" s="197">
        <v>17.899999999999999</v>
      </c>
      <c r="S76" s="197">
        <v>11.14</v>
      </c>
      <c r="T76" s="197">
        <v>0</v>
      </c>
      <c r="U76" s="197">
        <v>59.68</v>
      </c>
      <c r="V76" s="197">
        <v>8.74</v>
      </c>
      <c r="W76" s="197">
        <v>19.579999999999998</v>
      </c>
      <c r="X76" s="197">
        <v>62.27</v>
      </c>
      <c r="Y76" s="197">
        <v>0</v>
      </c>
      <c r="Z76" s="197">
        <v>114.23</v>
      </c>
      <c r="AA76" s="197">
        <v>32.08</v>
      </c>
      <c r="AB76" s="197">
        <v>0</v>
      </c>
      <c r="AC76" s="197">
        <v>13.56</v>
      </c>
      <c r="AD76" s="197">
        <v>0</v>
      </c>
      <c r="AE76" s="197">
        <v>0</v>
      </c>
      <c r="AF76" s="197">
        <v>0</v>
      </c>
      <c r="AG76" s="197">
        <v>31.12</v>
      </c>
      <c r="AH76" s="197">
        <v>0</v>
      </c>
      <c r="AI76" s="197">
        <v>12.73</v>
      </c>
      <c r="AJ76" s="197">
        <v>0</v>
      </c>
      <c r="AK76" s="197">
        <v>93.39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492.41</v>
      </c>
      <c r="L77" s="197">
        <v>73.73</v>
      </c>
      <c r="M77" s="197">
        <v>61.29</v>
      </c>
      <c r="N77" s="197">
        <v>49.86</v>
      </c>
      <c r="O77" s="197">
        <v>35.21</v>
      </c>
      <c r="P77" s="197">
        <v>25.95</v>
      </c>
      <c r="Q77" s="197">
        <v>9.2100000000000009</v>
      </c>
      <c r="R77" s="197">
        <v>17.899999999999999</v>
      </c>
      <c r="S77" s="197">
        <v>11.14</v>
      </c>
      <c r="T77" s="197">
        <v>0</v>
      </c>
      <c r="U77" s="197">
        <v>59.68</v>
      </c>
      <c r="V77" s="197">
        <v>8.74</v>
      </c>
      <c r="W77" s="197">
        <v>19.579999999999998</v>
      </c>
      <c r="X77" s="197">
        <v>62.27</v>
      </c>
      <c r="Y77" s="197">
        <v>0</v>
      </c>
      <c r="Z77" s="197">
        <v>114.23</v>
      </c>
      <c r="AA77" s="197">
        <v>32.08</v>
      </c>
      <c r="AB77" s="197">
        <v>0</v>
      </c>
      <c r="AC77" s="197">
        <v>13.56</v>
      </c>
      <c r="AD77" s="197">
        <v>0</v>
      </c>
      <c r="AE77" s="197">
        <v>0</v>
      </c>
      <c r="AF77" s="197">
        <v>0</v>
      </c>
      <c r="AG77" s="197">
        <v>31.12</v>
      </c>
      <c r="AH77" s="197">
        <v>0</v>
      </c>
      <c r="AI77" s="197">
        <v>12.73</v>
      </c>
      <c r="AJ77" s="197">
        <v>0</v>
      </c>
      <c r="AK77" s="197">
        <v>93.39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481.51</v>
      </c>
      <c r="L78" s="197">
        <v>73.73</v>
      </c>
      <c r="M78" s="197">
        <v>61.29</v>
      </c>
      <c r="N78" s="197">
        <v>49.86</v>
      </c>
      <c r="O78" s="197">
        <v>35.21</v>
      </c>
      <c r="P78" s="197">
        <v>25.95</v>
      </c>
      <c r="Q78" s="197">
        <v>9.2100000000000009</v>
      </c>
      <c r="R78" s="197">
        <v>17.899999999999999</v>
      </c>
      <c r="S78" s="197">
        <v>11.14</v>
      </c>
      <c r="T78" s="197">
        <v>0</v>
      </c>
      <c r="U78" s="197">
        <v>59.68</v>
      </c>
      <c r="V78" s="197">
        <v>8.74</v>
      </c>
      <c r="W78" s="197">
        <v>19.579999999999998</v>
      </c>
      <c r="X78" s="197">
        <v>62.27</v>
      </c>
      <c r="Y78" s="197">
        <v>0</v>
      </c>
      <c r="Z78" s="197">
        <v>114.23</v>
      </c>
      <c r="AA78" s="197">
        <v>32.08</v>
      </c>
      <c r="AB78" s="197">
        <v>0</v>
      </c>
      <c r="AC78" s="197">
        <v>13.56</v>
      </c>
      <c r="AD78" s="197">
        <v>0</v>
      </c>
      <c r="AE78" s="197">
        <v>0</v>
      </c>
      <c r="AF78" s="197">
        <v>0</v>
      </c>
      <c r="AG78" s="197">
        <v>31.12</v>
      </c>
      <c r="AH78" s="197">
        <v>0</v>
      </c>
      <c r="AI78" s="197">
        <v>12.73</v>
      </c>
      <c r="AJ78" s="197">
        <v>0</v>
      </c>
      <c r="AK78" s="197">
        <v>93.39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471.9</v>
      </c>
      <c r="L79" s="197">
        <v>73.73</v>
      </c>
      <c r="M79" s="197">
        <v>61.29</v>
      </c>
      <c r="N79" s="197">
        <v>49.86</v>
      </c>
      <c r="O79" s="197">
        <v>35.21</v>
      </c>
      <c r="P79" s="197">
        <v>25.95</v>
      </c>
      <c r="Q79" s="197">
        <v>9.2100000000000009</v>
      </c>
      <c r="R79" s="197">
        <v>17.899999999999999</v>
      </c>
      <c r="S79" s="197">
        <v>11.14</v>
      </c>
      <c r="T79" s="197">
        <v>0</v>
      </c>
      <c r="U79" s="197">
        <v>59.68</v>
      </c>
      <c r="V79" s="197">
        <v>8.74</v>
      </c>
      <c r="W79" s="197">
        <v>19.579999999999998</v>
      </c>
      <c r="X79" s="197">
        <v>62.27</v>
      </c>
      <c r="Y79" s="197">
        <v>0</v>
      </c>
      <c r="Z79" s="197">
        <v>114.23</v>
      </c>
      <c r="AA79" s="197">
        <v>32.08</v>
      </c>
      <c r="AB79" s="197">
        <v>0</v>
      </c>
      <c r="AC79" s="197">
        <v>13.56</v>
      </c>
      <c r="AD79" s="197">
        <v>0</v>
      </c>
      <c r="AE79" s="197">
        <v>0</v>
      </c>
      <c r="AF79" s="197">
        <v>0</v>
      </c>
      <c r="AG79" s="197">
        <v>31.12</v>
      </c>
      <c r="AH79" s="197">
        <v>0</v>
      </c>
      <c r="AI79" s="197">
        <v>12.73</v>
      </c>
      <c r="AJ79" s="197">
        <v>0</v>
      </c>
      <c r="AK79" s="197">
        <v>93.39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492.41</v>
      </c>
      <c r="L80" s="197">
        <v>73.73</v>
      </c>
      <c r="M80" s="197">
        <v>61.29</v>
      </c>
      <c r="N80" s="197">
        <v>49.86</v>
      </c>
      <c r="O80" s="197">
        <v>35.21</v>
      </c>
      <c r="P80" s="197">
        <v>25.95</v>
      </c>
      <c r="Q80" s="197">
        <v>9.2100000000000009</v>
      </c>
      <c r="R80" s="197">
        <v>17.899999999999999</v>
      </c>
      <c r="S80" s="197">
        <v>11.14</v>
      </c>
      <c r="T80" s="197">
        <v>0</v>
      </c>
      <c r="U80" s="197">
        <v>59.68</v>
      </c>
      <c r="V80" s="197">
        <v>8.74</v>
      </c>
      <c r="W80" s="197">
        <v>19.579999999999998</v>
      </c>
      <c r="X80" s="197">
        <v>62.27</v>
      </c>
      <c r="Y80" s="197">
        <v>0</v>
      </c>
      <c r="Z80" s="197">
        <v>114.23</v>
      </c>
      <c r="AA80" s="197">
        <v>32.08</v>
      </c>
      <c r="AB80" s="197">
        <v>0</v>
      </c>
      <c r="AC80" s="197">
        <v>13.56</v>
      </c>
      <c r="AD80" s="197">
        <v>0</v>
      </c>
      <c r="AE80" s="197">
        <v>0</v>
      </c>
      <c r="AF80" s="197">
        <v>0</v>
      </c>
      <c r="AG80" s="197">
        <v>31.12</v>
      </c>
      <c r="AH80" s="197">
        <v>0</v>
      </c>
      <c r="AI80" s="197">
        <v>11.68</v>
      </c>
      <c r="AJ80" s="197">
        <v>0</v>
      </c>
      <c r="AK80" s="197">
        <v>93.39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492.41</v>
      </c>
      <c r="L81" s="197">
        <v>73.73</v>
      </c>
      <c r="M81" s="197">
        <v>61.29</v>
      </c>
      <c r="N81" s="197">
        <v>49.86</v>
      </c>
      <c r="O81" s="197">
        <v>35.21</v>
      </c>
      <c r="P81" s="197">
        <v>25.95</v>
      </c>
      <c r="Q81" s="197">
        <v>9.2100000000000009</v>
      </c>
      <c r="R81" s="197">
        <v>17.899999999999999</v>
      </c>
      <c r="S81" s="197">
        <v>11.14</v>
      </c>
      <c r="T81" s="197">
        <v>0</v>
      </c>
      <c r="U81" s="197">
        <v>59.68</v>
      </c>
      <c r="V81" s="197">
        <v>8.74</v>
      </c>
      <c r="W81" s="197">
        <v>19.579999999999998</v>
      </c>
      <c r="X81" s="197">
        <v>62.27</v>
      </c>
      <c r="Y81" s="197">
        <v>0</v>
      </c>
      <c r="Z81" s="197">
        <v>114.23</v>
      </c>
      <c r="AA81" s="197">
        <v>32.08</v>
      </c>
      <c r="AB81" s="197">
        <v>0</v>
      </c>
      <c r="AC81" s="197">
        <v>13.56</v>
      </c>
      <c r="AD81" s="197">
        <v>0</v>
      </c>
      <c r="AE81" s="197">
        <v>0</v>
      </c>
      <c r="AF81" s="197">
        <v>0</v>
      </c>
      <c r="AG81" s="197">
        <v>31.12</v>
      </c>
      <c r="AH81" s="197">
        <v>0</v>
      </c>
      <c r="AI81" s="197">
        <v>13.58</v>
      </c>
      <c r="AJ81" s="197">
        <v>0</v>
      </c>
      <c r="AK81" s="197">
        <v>93.39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490.16</v>
      </c>
      <c r="L82" s="197">
        <v>73.73</v>
      </c>
      <c r="M82" s="197">
        <v>61.29</v>
      </c>
      <c r="N82" s="197">
        <v>49.86</v>
      </c>
      <c r="O82" s="197">
        <v>35.21</v>
      </c>
      <c r="P82" s="197">
        <v>25.95</v>
      </c>
      <c r="Q82" s="197">
        <v>9.2100000000000009</v>
      </c>
      <c r="R82" s="197">
        <v>17.899999999999999</v>
      </c>
      <c r="S82" s="197">
        <v>11.14</v>
      </c>
      <c r="T82" s="197">
        <v>0</v>
      </c>
      <c r="U82" s="197">
        <v>59.68</v>
      </c>
      <c r="V82" s="197">
        <v>8.74</v>
      </c>
      <c r="W82" s="197">
        <v>19.579999999999998</v>
      </c>
      <c r="X82" s="197">
        <v>62.27</v>
      </c>
      <c r="Y82" s="197">
        <v>0</v>
      </c>
      <c r="Z82" s="197">
        <v>114.23</v>
      </c>
      <c r="AA82" s="197">
        <v>32.08</v>
      </c>
      <c r="AB82" s="197">
        <v>0</v>
      </c>
      <c r="AC82" s="197">
        <v>13.56</v>
      </c>
      <c r="AD82" s="197">
        <v>0</v>
      </c>
      <c r="AE82" s="197">
        <v>0</v>
      </c>
      <c r="AF82" s="197">
        <v>0</v>
      </c>
      <c r="AG82" s="197">
        <v>31.12</v>
      </c>
      <c r="AH82" s="197">
        <v>0</v>
      </c>
      <c r="AI82" s="197">
        <v>12.73</v>
      </c>
      <c r="AJ82" s="197">
        <v>0</v>
      </c>
      <c r="AK82" s="197">
        <v>93.39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471.9</v>
      </c>
      <c r="L83" s="197">
        <v>74.66</v>
      </c>
      <c r="M83" s="197">
        <v>61.29</v>
      </c>
      <c r="N83" s="197">
        <v>49.86</v>
      </c>
      <c r="O83" s="197">
        <v>35.21</v>
      </c>
      <c r="P83" s="197">
        <v>25.95</v>
      </c>
      <c r="Q83" s="197">
        <v>9.2100000000000009</v>
      </c>
      <c r="R83" s="197">
        <v>17.899999999999999</v>
      </c>
      <c r="S83" s="197">
        <v>11.14</v>
      </c>
      <c r="T83" s="197">
        <v>0</v>
      </c>
      <c r="U83" s="197">
        <v>59.68</v>
      </c>
      <c r="V83" s="197">
        <v>8.74</v>
      </c>
      <c r="W83" s="197">
        <v>19.579999999999998</v>
      </c>
      <c r="X83" s="197">
        <v>62.27</v>
      </c>
      <c r="Y83" s="197">
        <v>0</v>
      </c>
      <c r="Z83" s="197">
        <v>114.23</v>
      </c>
      <c r="AA83" s="197">
        <v>32.08</v>
      </c>
      <c r="AB83" s="197">
        <v>0</v>
      </c>
      <c r="AC83" s="197">
        <v>13.56</v>
      </c>
      <c r="AD83" s="197">
        <v>0</v>
      </c>
      <c r="AE83" s="197">
        <v>0</v>
      </c>
      <c r="AF83" s="197">
        <v>0</v>
      </c>
      <c r="AG83" s="197">
        <v>31.12</v>
      </c>
      <c r="AH83" s="197">
        <v>0</v>
      </c>
      <c r="AI83" s="197">
        <v>12.73</v>
      </c>
      <c r="AJ83" s="197">
        <v>0</v>
      </c>
      <c r="AK83" s="197">
        <v>93.39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482.47</v>
      </c>
      <c r="L84" s="197">
        <v>75.900000000000006</v>
      </c>
      <c r="M84" s="197">
        <v>61.29</v>
      </c>
      <c r="N84" s="197">
        <v>49.86</v>
      </c>
      <c r="O84" s="197">
        <v>35.21</v>
      </c>
      <c r="P84" s="197">
        <v>25.95</v>
      </c>
      <c r="Q84" s="197">
        <v>9.2100000000000009</v>
      </c>
      <c r="R84" s="197">
        <v>17.899999999999999</v>
      </c>
      <c r="S84" s="197">
        <v>11.14</v>
      </c>
      <c r="T84" s="197">
        <v>0</v>
      </c>
      <c r="U84" s="197">
        <v>59.68</v>
      </c>
      <c r="V84" s="197">
        <v>8.74</v>
      </c>
      <c r="W84" s="197">
        <v>19.579999999999998</v>
      </c>
      <c r="X84" s="197">
        <v>62.27</v>
      </c>
      <c r="Y84" s="197">
        <v>0</v>
      </c>
      <c r="Z84" s="197">
        <v>114.23</v>
      </c>
      <c r="AA84" s="197">
        <v>32.08</v>
      </c>
      <c r="AB84" s="197">
        <v>0</v>
      </c>
      <c r="AC84" s="197">
        <v>13.56</v>
      </c>
      <c r="AD84" s="197">
        <v>0</v>
      </c>
      <c r="AE84" s="197">
        <v>0</v>
      </c>
      <c r="AF84" s="197">
        <v>0</v>
      </c>
      <c r="AG84" s="197">
        <v>31.12</v>
      </c>
      <c r="AH84" s="197">
        <v>0</v>
      </c>
      <c r="AI84" s="197">
        <v>12.73</v>
      </c>
      <c r="AJ84" s="197">
        <v>0</v>
      </c>
      <c r="AK84" s="197">
        <v>93.39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492.41</v>
      </c>
      <c r="L85" s="197">
        <v>75.900000000000006</v>
      </c>
      <c r="M85" s="197">
        <v>61.29</v>
      </c>
      <c r="N85" s="197">
        <v>49.86</v>
      </c>
      <c r="O85" s="197">
        <v>35.21</v>
      </c>
      <c r="P85" s="197">
        <v>25.95</v>
      </c>
      <c r="Q85" s="197">
        <v>9.2100000000000009</v>
      </c>
      <c r="R85" s="197">
        <v>17.899999999999999</v>
      </c>
      <c r="S85" s="197">
        <v>11.14</v>
      </c>
      <c r="T85" s="197">
        <v>0</v>
      </c>
      <c r="U85" s="197">
        <v>59.68</v>
      </c>
      <c r="V85" s="197">
        <v>8.74</v>
      </c>
      <c r="W85" s="197">
        <v>19.579999999999998</v>
      </c>
      <c r="X85" s="197">
        <v>62.27</v>
      </c>
      <c r="Y85" s="197">
        <v>0</v>
      </c>
      <c r="Z85" s="197">
        <v>114.23</v>
      </c>
      <c r="AA85" s="197">
        <v>32.08</v>
      </c>
      <c r="AB85" s="197">
        <v>0</v>
      </c>
      <c r="AC85" s="197">
        <v>13.56</v>
      </c>
      <c r="AD85" s="197">
        <v>0</v>
      </c>
      <c r="AE85" s="197">
        <v>0</v>
      </c>
      <c r="AF85" s="197">
        <v>0</v>
      </c>
      <c r="AG85" s="197">
        <v>31.12</v>
      </c>
      <c r="AH85" s="197">
        <v>0</v>
      </c>
      <c r="AI85" s="197">
        <v>12.73</v>
      </c>
      <c r="AJ85" s="197">
        <v>0</v>
      </c>
      <c r="AK85" s="197">
        <v>93.39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484.4</v>
      </c>
      <c r="L86" s="197">
        <v>75.900000000000006</v>
      </c>
      <c r="M86" s="197">
        <v>61.29</v>
      </c>
      <c r="N86" s="197">
        <v>49.86</v>
      </c>
      <c r="O86" s="197">
        <v>35.21</v>
      </c>
      <c r="P86" s="197">
        <v>25.95</v>
      </c>
      <c r="Q86" s="197">
        <v>9.2100000000000009</v>
      </c>
      <c r="R86" s="197">
        <v>17.899999999999999</v>
      </c>
      <c r="S86" s="197">
        <v>11.14</v>
      </c>
      <c r="T86" s="197">
        <v>0</v>
      </c>
      <c r="U86" s="197">
        <v>59.68</v>
      </c>
      <c r="V86" s="197">
        <v>8.74</v>
      </c>
      <c r="W86" s="197">
        <v>19.579999999999998</v>
      </c>
      <c r="X86" s="197">
        <v>62.27</v>
      </c>
      <c r="Y86" s="197">
        <v>0</v>
      </c>
      <c r="Z86" s="197">
        <v>114.23</v>
      </c>
      <c r="AA86" s="197">
        <v>32.08</v>
      </c>
      <c r="AB86" s="197">
        <v>0</v>
      </c>
      <c r="AC86" s="197">
        <v>13.56</v>
      </c>
      <c r="AD86" s="197">
        <v>0</v>
      </c>
      <c r="AE86" s="197">
        <v>0</v>
      </c>
      <c r="AF86" s="197">
        <v>0</v>
      </c>
      <c r="AG86" s="197">
        <v>31.12</v>
      </c>
      <c r="AH86" s="197">
        <v>0</v>
      </c>
      <c r="AI86" s="197">
        <v>11.68</v>
      </c>
      <c r="AJ86" s="197">
        <v>0</v>
      </c>
      <c r="AK86" s="197">
        <v>93.39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446.92</v>
      </c>
      <c r="L87" s="197">
        <v>80.02</v>
      </c>
      <c r="M87" s="197">
        <v>61.29</v>
      </c>
      <c r="N87" s="197">
        <v>49.86</v>
      </c>
      <c r="O87" s="197">
        <v>35.21</v>
      </c>
      <c r="P87" s="197">
        <v>25.95</v>
      </c>
      <c r="Q87" s="197">
        <v>9.2100000000000009</v>
      </c>
      <c r="R87" s="197">
        <v>17.899999999999999</v>
      </c>
      <c r="S87" s="197">
        <v>11.14</v>
      </c>
      <c r="T87" s="197">
        <v>0</v>
      </c>
      <c r="U87" s="197">
        <v>59.68</v>
      </c>
      <c r="V87" s="197">
        <v>8.74</v>
      </c>
      <c r="W87" s="197">
        <v>19.579999999999998</v>
      </c>
      <c r="X87" s="197">
        <v>62.27</v>
      </c>
      <c r="Y87" s="197">
        <v>0</v>
      </c>
      <c r="Z87" s="197">
        <v>114.23</v>
      </c>
      <c r="AA87" s="197">
        <v>32.08</v>
      </c>
      <c r="AB87" s="197">
        <v>0</v>
      </c>
      <c r="AC87" s="197">
        <v>13.56</v>
      </c>
      <c r="AD87" s="197">
        <v>0</v>
      </c>
      <c r="AE87" s="197">
        <v>0</v>
      </c>
      <c r="AF87" s="197">
        <v>0</v>
      </c>
      <c r="AG87" s="197">
        <v>31.12</v>
      </c>
      <c r="AH87" s="197">
        <v>0</v>
      </c>
      <c r="AI87" s="197">
        <v>13.58</v>
      </c>
      <c r="AJ87" s="197">
        <v>0</v>
      </c>
      <c r="AK87" s="197">
        <v>93.39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492.41</v>
      </c>
      <c r="L88" s="197">
        <v>82.82</v>
      </c>
      <c r="M88" s="197">
        <v>61.29</v>
      </c>
      <c r="N88" s="197">
        <v>49.86</v>
      </c>
      <c r="O88" s="197">
        <v>35.21</v>
      </c>
      <c r="P88" s="197">
        <v>25.95</v>
      </c>
      <c r="Q88" s="197">
        <v>9.2100000000000009</v>
      </c>
      <c r="R88" s="197">
        <v>17.899999999999999</v>
      </c>
      <c r="S88" s="197">
        <v>11.14</v>
      </c>
      <c r="T88" s="197">
        <v>0</v>
      </c>
      <c r="U88" s="197">
        <v>59.68</v>
      </c>
      <c r="V88" s="197">
        <v>8.74</v>
      </c>
      <c r="W88" s="197">
        <v>19.579999999999998</v>
      </c>
      <c r="X88" s="197">
        <v>62.27</v>
      </c>
      <c r="Y88" s="197">
        <v>0</v>
      </c>
      <c r="Z88" s="197">
        <v>114.23</v>
      </c>
      <c r="AA88" s="197">
        <v>32.08</v>
      </c>
      <c r="AB88" s="197">
        <v>0</v>
      </c>
      <c r="AC88" s="197">
        <v>13.56</v>
      </c>
      <c r="AD88" s="197">
        <v>0</v>
      </c>
      <c r="AE88" s="197">
        <v>0</v>
      </c>
      <c r="AF88" s="197">
        <v>0</v>
      </c>
      <c r="AG88" s="197">
        <v>31.12</v>
      </c>
      <c r="AH88" s="197">
        <v>0</v>
      </c>
      <c r="AI88" s="197">
        <v>12.73</v>
      </c>
      <c r="AJ88" s="197">
        <v>0</v>
      </c>
      <c r="AK88" s="197">
        <v>93.39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492.41</v>
      </c>
      <c r="L89" s="197">
        <v>82.82</v>
      </c>
      <c r="M89" s="197">
        <v>61.29</v>
      </c>
      <c r="N89" s="197">
        <v>49.86</v>
      </c>
      <c r="O89" s="197">
        <v>35.21</v>
      </c>
      <c r="P89" s="197">
        <v>25.95</v>
      </c>
      <c r="Q89" s="197">
        <v>9.2100000000000009</v>
      </c>
      <c r="R89" s="197">
        <v>17.899999999999999</v>
      </c>
      <c r="S89" s="197">
        <v>11.14</v>
      </c>
      <c r="T89" s="197">
        <v>0</v>
      </c>
      <c r="U89" s="197">
        <v>59.68</v>
      </c>
      <c r="V89" s="197">
        <v>8.74</v>
      </c>
      <c r="W89" s="197">
        <v>19.579999999999998</v>
      </c>
      <c r="X89" s="197">
        <v>62.27</v>
      </c>
      <c r="Y89" s="197">
        <v>0</v>
      </c>
      <c r="Z89" s="197">
        <v>114.23</v>
      </c>
      <c r="AA89" s="197">
        <v>32.08</v>
      </c>
      <c r="AB89" s="197">
        <v>0</v>
      </c>
      <c r="AC89" s="197">
        <v>13.56</v>
      </c>
      <c r="AD89" s="197">
        <v>0</v>
      </c>
      <c r="AE89" s="197">
        <v>0</v>
      </c>
      <c r="AF89" s="197">
        <v>0</v>
      </c>
      <c r="AG89" s="197">
        <v>31.12</v>
      </c>
      <c r="AH89" s="197">
        <v>0</v>
      </c>
      <c r="AI89" s="197">
        <v>12.73</v>
      </c>
      <c r="AJ89" s="197">
        <v>0</v>
      </c>
      <c r="AK89" s="197">
        <v>93.39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470.37</v>
      </c>
      <c r="L90" s="197">
        <v>82.82</v>
      </c>
      <c r="M90" s="197">
        <v>61.29</v>
      </c>
      <c r="N90" s="197">
        <v>49.86</v>
      </c>
      <c r="O90" s="197">
        <v>35.21</v>
      </c>
      <c r="P90" s="197">
        <v>25.95</v>
      </c>
      <c r="Q90" s="197">
        <v>9.2100000000000009</v>
      </c>
      <c r="R90" s="197">
        <v>17.899999999999999</v>
      </c>
      <c r="S90" s="197">
        <v>11.14</v>
      </c>
      <c r="T90" s="197">
        <v>0</v>
      </c>
      <c r="U90" s="197">
        <v>59.68</v>
      </c>
      <c r="V90" s="197">
        <v>8.74</v>
      </c>
      <c r="W90" s="197">
        <v>19.579999999999998</v>
      </c>
      <c r="X90" s="197">
        <v>62.27</v>
      </c>
      <c r="Y90" s="197">
        <v>0</v>
      </c>
      <c r="Z90" s="197">
        <v>114.23</v>
      </c>
      <c r="AA90" s="197">
        <v>32.08</v>
      </c>
      <c r="AB90" s="197">
        <v>0</v>
      </c>
      <c r="AC90" s="197">
        <v>13.56</v>
      </c>
      <c r="AD90" s="197">
        <v>0</v>
      </c>
      <c r="AE90" s="197">
        <v>0</v>
      </c>
      <c r="AF90" s="197">
        <v>0</v>
      </c>
      <c r="AG90" s="197">
        <v>31.12</v>
      </c>
      <c r="AH90" s="197">
        <v>0</v>
      </c>
      <c r="AI90" s="197">
        <v>12.73</v>
      </c>
      <c r="AJ90" s="197">
        <v>0</v>
      </c>
      <c r="AK90" s="197">
        <v>93.39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438.28</v>
      </c>
      <c r="L91" s="197">
        <v>82.82</v>
      </c>
      <c r="M91" s="197">
        <v>61.29</v>
      </c>
      <c r="N91" s="197">
        <v>49.86</v>
      </c>
      <c r="O91" s="197">
        <v>35.21</v>
      </c>
      <c r="P91" s="197">
        <v>25.95</v>
      </c>
      <c r="Q91" s="197">
        <v>9.2100000000000009</v>
      </c>
      <c r="R91" s="197">
        <v>18.420000000000002</v>
      </c>
      <c r="S91" s="197">
        <v>11.14</v>
      </c>
      <c r="T91" s="197">
        <v>0</v>
      </c>
      <c r="U91" s="197">
        <v>59.68</v>
      </c>
      <c r="V91" s="197">
        <v>8.74</v>
      </c>
      <c r="W91" s="197">
        <v>19.579999999999998</v>
      </c>
      <c r="X91" s="197">
        <v>62.27</v>
      </c>
      <c r="Y91" s="197">
        <v>0</v>
      </c>
      <c r="Z91" s="197">
        <v>114.23</v>
      </c>
      <c r="AA91" s="197">
        <v>32.08</v>
      </c>
      <c r="AB91" s="197">
        <v>0</v>
      </c>
      <c r="AC91" s="197">
        <v>13.56</v>
      </c>
      <c r="AD91" s="197">
        <v>0</v>
      </c>
      <c r="AE91" s="197">
        <v>0</v>
      </c>
      <c r="AF91" s="197">
        <v>0</v>
      </c>
      <c r="AG91" s="197">
        <v>31.12</v>
      </c>
      <c r="AH91" s="197">
        <v>0</v>
      </c>
      <c r="AI91" s="197">
        <v>12.73</v>
      </c>
      <c r="AJ91" s="197">
        <v>0</v>
      </c>
      <c r="AK91" s="197">
        <v>93.39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464.94</v>
      </c>
      <c r="L92" s="197">
        <v>82.82</v>
      </c>
      <c r="M92" s="197">
        <v>61.29</v>
      </c>
      <c r="N92" s="197">
        <v>49.86</v>
      </c>
      <c r="O92" s="197">
        <v>35.21</v>
      </c>
      <c r="P92" s="197">
        <v>25.95</v>
      </c>
      <c r="Q92" s="197">
        <v>9.2100000000000009</v>
      </c>
      <c r="R92" s="197">
        <v>17.89</v>
      </c>
      <c r="S92" s="197">
        <v>11.14</v>
      </c>
      <c r="T92" s="197">
        <v>0</v>
      </c>
      <c r="U92" s="197">
        <v>59.68</v>
      </c>
      <c r="V92" s="197">
        <v>8.74</v>
      </c>
      <c r="W92" s="197">
        <v>19.579999999999998</v>
      </c>
      <c r="X92" s="197">
        <v>62.27</v>
      </c>
      <c r="Y92" s="197">
        <v>0</v>
      </c>
      <c r="Z92" s="197">
        <v>114.23</v>
      </c>
      <c r="AA92" s="197">
        <v>32.08</v>
      </c>
      <c r="AB92" s="197">
        <v>0</v>
      </c>
      <c r="AC92" s="197">
        <v>13.56</v>
      </c>
      <c r="AD92" s="197">
        <v>0</v>
      </c>
      <c r="AE92" s="197">
        <v>0</v>
      </c>
      <c r="AF92" s="197">
        <v>0</v>
      </c>
      <c r="AG92" s="197">
        <v>31.12</v>
      </c>
      <c r="AH92" s="197">
        <v>0</v>
      </c>
      <c r="AI92" s="197">
        <v>12.73</v>
      </c>
      <c r="AJ92" s="197">
        <v>0</v>
      </c>
      <c r="AK92" s="197">
        <v>93.39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492.41</v>
      </c>
      <c r="L93" s="197">
        <v>82.82</v>
      </c>
      <c r="M93" s="197">
        <v>61.29</v>
      </c>
      <c r="N93" s="197">
        <v>49.86</v>
      </c>
      <c r="O93" s="197">
        <v>35.21</v>
      </c>
      <c r="P93" s="197">
        <v>25.95</v>
      </c>
      <c r="Q93" s="197">
        <v>9.2100000000000009</v>
      </c>
      <c r="R93" s="197">
        <v>17.89</v>
      </c>
      <c r="S93" s="197">
        <v>11.14</v>
      </c>
      <c r="T93" s="197">
        <v>0</v>
      </c>
      <c r="U93" s="197">
        <v>59.68</v>
      </c>
      <c r="V93" s="197">
        <v>8.75</v>
      </c>
      <c r="W93" s="197">
        <v>19.59</v>
      </c>
      <c r="X93" s="197">
        <v>62.27</v>
      </c>
      <c r="Y93" s="197">
        <v>0</v>
      </c>
      <c r="Z93" s="197">
        <v>114.23</v>
      </c>
      <c r="AA93" s="197">
        <v>32.08</v>
      </c>
      <c r="AB93" s="197">
        <v>0</v>
      </c>
      <c r="AC93" s="197">
        <v>13.56</v>
      </c>
      <c r="AD93" s="197">
        <v>0</v>
      </c>
      <c r="AE93" s="197">
        <v>0</v>
      </c>
      <c r="AF93" s="197">
        <v>0</v>
      </c>
      <c r="AG93" s="197">
        <v>31.12</v>
      </c>
      <c r="AH93" s="197">
        <v>0</v>
      </c>
      <c r="AI93" s="197">
        <v>11.68</v>
      </c>
      <c r="AJ93" s="197">
        <v>0</v>
      </c>
      <c r="AK93" s="197">
        <v>93.39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429.35</v>
      </c>
      <c r="L94" s="197">
        <v>82.82</v>
      </c>
      <c r="M94" s="197">
        <v>61.29</v>
      </c>
      <c r="N94" s="197">
        <v>49.86</v>
      </c>
      <c r="O94" s="197">
        <v>35.21</v>
      </c>
      <c r="P94" s="197">
        <v>25.95</v>
      </c>
      <c r="Q94" s="197">
        <v>9.2100000000000009</v>
      </c>
      <c r="R94" s="197">
        <v>17.89</v>
      </c>
      <c r="S94" s="197">
        <v>11.14</v>
      </c>
      <c r="T94" s="197">
        <v>0</v>
      </c>
      <c r="U94" s="197">
        <v>59.68</v>
      </c>
      <c r="V94" s="197">
        <v>8.75</v>
      </c>
      <c r="W94" s="197">
        <v>19.59</v>
      </c>
      <c r="X94" s="197">
        <v>62.27</v>
      </c>
      <c r="Y94" s="197">
        <v>0</v>
      </c>
      <c r="Z94" s="197">
        <v>114.23</v>
      </c>
      <c r="AA94" s="197">
        <v>32.08</v>
      </c>
      <c r="AB94" s="197">
        <v>0</v>
      </c>
      <c r="AC94" s="197">
        <v>13.56</v>
      </c>
      <c r="AD94" s="197">
        <v>0</v>
      </c>
      <c r="AE94" s="197">
        <v>0</v>
      </c>
      <c r="AF94" s="197">
        <v>0</v>
      </c>
      <c r="AG94" s="197">
        <v>31.12</v>
      </c>
      <c r="AH94" s="197">
        <v>0</v>
      </c>
      <c r="AI94" s="197">
        <v>13.58</v>
      </c>
      <c r="AJ94" s="197">
        <v>0</v>
      </c>
      <c r="AK94" s="197">
        <v>93.39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338.62</v>
      </c>
      <c r="L95" s="197">
        <v>82.82</v>
      </c>
      <c r="M95" s="197">
        <v>61.29</v>
      </c>
      <c r="N95" s="197">
        <v>49.86</v>
      </c>
      <c r="O95" s="197">
        <v>35.21</v>
      </c>
      <c r="P95" s="197">
        <v>25.64</v>
      </c>
      <c r="Q95" s="197">
        <v>9.2100000000000009</v>
      </c>
      <c r="R95" s="197">
        <v>17.89</v>
      </c>
      <c r="S95" s="197">
        <v>11.14</v>
      </c>
      <c r="T95" s="197">
        <v>0</v>
      </c>
      <c r="U95" s="197">
        <v>59.68</v>
      </c>
      <c r="V95" s="197">
        <v>8.75</v>
      </c>
      <c r="W95" s="197">
        <v>19.59</v>
      </c>
      <c r="X95" s="197">
        <v>62.27</v>
      </c>
      <c r="Y95" s="197">
        <v>0</v>
      </c>
      <c r="Z95" s="197">
        <v>114.23</v>
      </c>
      <c r="AA95" s="197">
        <v>32.08</v>
      </c>
      <c r="AB95" s="197">
        <v>0</v>
      </c>
      <c r="AC95" s="197">
        <v>13.56</v>
      </c>
      <c r="AD95" s="197">
        <v>0</v>
      </c>
      <c r="AE95" s="197">
        <v>0</v>
      </c>
      <c r="AF95" s="197">
        <v>0</v>
      </c>
      <c r="AG95" s="197">
        <v>31.12</v>
      </c>
      <c r="AH95" s="197">
        <v>0</v>
      </c>
      <c r="AI95" s="197">
        <v>12.73</v>
      </c>
      <c r="AJ95" s="197">
        <v>0</v>
      </c>
      <c r="AK95" s="197">
        <v>93.4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298.14999999999998</v>
      </c>
      <c r="L96" s="197">
        <v>82.82</v>
      </c>
      <c r="M96" s="197">
        <v>61.29</v>
      </c>
      <c r="N96" s="197">
        <v>49.86</v>
      </c>
      <c r="O96" s="197">
        <v>35.21</v>
      </c>
      <c r="P96" s="197">
        <v>25.64</v>
      </c>
      <c r="Q96" s="197">
        <v>9.2100000000000009</v>
      </c>
      <c r="R96" s="197">
        <v>17.89</v>
      </c>
      <c r="S96" s="197">
        <v>11.14</v>
      </c>
      <c r="T96" s="197">
        <v>0</v>
      </c>
      <c r="U96" s="197">
        <v>59.68</v>
      </c>
      <c r="V96" s="197">
        <v>8.75</v>
      </c>
      <c r="W96" s="197">
        <v>19.59</v>
      </c>
      <c r="X96" s="197">
        <v>62.27</v>
      </c>
      <c r="Y96" s="197">
        <v>0</v>
      </c>
      <c r="Z96" s="197">
        <v>114.23</v>
      </c>
      <c r="AA96" s="197">
        <v>32.08</v>
      </c>
      <c r="AB96" s="197">
        <v>0</v>
      </c>
      <c r="AC96" s="197">
        <v>13.56</v>
      </c>
      <c r="AD96" s="197">
        <v>0</v>
      </c>
      <c r="AE96" s="197">
        <v>0</v>
      </c>
      <c r="AF96" s="197">
        <v>0</v>
      </c>
      <c r="AG96" s="197">
        <v>31.12</v>
      </c>
      <c r="AH96" s="197">
        <v>0</v>
      </c>
      <c r="AI96" s="197">
        <v>12.73</v>
      </c>
      <c r="AJ96" s="197">
        <v>0</v>
      </c>
      <c r="AK96" s="197">
        <v>93.99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273.99</v>
      </c>
      <c r="L97" s="197">
        <v>82.82</v>
      </c>
      <c r="M97" s="197">
        <v>61.29</v>
      </c>
      <c r="N97" s="197">
        <v>49.86</v>
      </c>
      <c r="O97" s="197">
        <v>35.21</v>
      </c>
      <c r="P97" s="197">
        <v>25.64</v>
      </c>
      <c r="Q97" s="197">
        <v>9.2100000000000009</v>
      </c>
      <c r="R97" s="197">
        <v>17.89</v>
      </c>
      <c r="S97" s="197">
        <v>11.14</v>
      </c>
      <c r="T97" s="197">
        <v>0</v>
      </c>
      <c r="U97" s="197">
        <v>59.68</v>
      </c>
      <c r="V97" s="197">
        <v>8.75</v>
      </c>
      <c r="W97" s="197">
        <v>19.59</v>
      </c>
      <c r="X97" s="197">
        <v>62.27</v>
      </c>
      <c r="Y97" s="197">
        <v>0</v>
      </c>
      <c r="Z97" s="197">
        <v>114.23</v>
      </c>
      <c r="AA97" s="197">
        <v>32.08</v>
      </c>
      <c r="AB97" s="197">
        <v>0</v>
      </c>
      <c r="AC97" s="197">
        <v>13.56</v>
      </c>
      <c r="AD97" s="197">
        <v>0</v>
      </c>
      <c r="AE97" s="197">
        <v>0</v>
      </c>
      <c r="AF97" s="197">
        <v>0</v>
      </c>
      <c r="AG97" s="197">
        <v>31.12</v>
      </c>
      <c r="AH97" s="197">
        <v>0</v>
      </c>
      <c r="AI97" s="197">
        <v>12.73</v>
      </c>
      <c r="AJ97" s="197">
        <v>0</v>
      </c>
      <c r="AK97" s="197">
        <v>93.39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268.08</v>
      </c>
      <c r="L98" s="197">
        <v>82.82</v>
      </c>
      <c r="M98" s="197">
        <v>61.29</v>
      </c>
      <c r="N98" s="197">
        <v>49.86</v>
      </c>
      <c r="O98" s="197">
        <v>35.21</v>
      </c>
      <c r="P98" s="197">
        <v>25.64</v>
      </c>
      <c r="Q98" s="197">
        <v>5</v>
      </c>
      <c r="R98" s="197">
        <v>8</v>
      </c>
      <c r="S98" s="197">
        <v>6</v>
      </c>
      <c r="T98" s="197">
        <v>0</v>
      </c>
      <c r="U98" s="197">
        <v>59.68</v>
      </c>
      <c r="V98" s="197">
        <v>3</v>
      </c>
      <c r="W98" s="197">
        <v>19.59</v>
      </c>
      <c r="X98" s="197">
        <v>62.27</v>
      </c>
      <c r="Y98" s="197">
        <v>0</v>
      </c>
      <c r="Z98" s="197">
        <v>96.11</v>
      </c>
      <c r="AA98" s="197">
        <v>19.22</v>
      </c>
      <c r="AB98" s="197">
        <v>0</v>
      </c>
      <c r="AC98" s="197">
        <v>13.56</v>
      </c>
      <c r="AD98" s="197">
        <v>0</v>
      </c>
      <c r="AE98" s="197">
        <v>0</v>
      </c>
      <c r="AF98" s="197">
        <v>0</v>
      </c>
      <c r="AG98" s="197">
        <v>31.12</v>
      </c>
      <c r="AH98" s="197">
        <v>0</v>
      </c>
      <c r="AI98" s="197">
        <v>12.73</v>
      </c>
      <c r="AJ98" s="197">
        <v>0</v>
      </c>
      <c r="AK98" s="197">
        <v>94.29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10.215920000000008</v>
      </c>
      <c r="L99">
        <f t="shared" si="0"/>
        <v>2.6376324999999978</v>
      </c>
      <c r="M99">
        <f t="shared" si="0"/>
        <v>1.2220124999999995</v>
      </c>
      <c r="N99">
        <f t="shared" si="0"/>
        <v>1.0315275000000006</v>
      </c>
      <c r="O99">
        <f t="shared" si="0"/>
        <v>0.73817250000000056</v>
      </c>
      <c r="P99">
        <f t="shared" si="0"/>
        <v>0.51811250000000064</v>
      </c>
      <c r="Q99">
        <f t="shared" si="0"/>
        <v>0.19450500000000018</v>
      </c>
      <c r="R99">
        <f t="shared" si="0"/>
        <v>0.37354750000000037</v>
      </c>
      <c r="S99">
        <f t="shared" si="0"/>
        <v>0.23511499999999977</v>
      </c>
      <c r="T99">
        <f t="shared" si="0"/>
        <v>0</v>
      </c>
      <c r="U99">
        <f t="shared" si="0"/>
        <v>1.4323200000000009</v>
      </c>
      <c r="V99">
        <f t="shared" si="0"/>
        <v>0.17538250000000011</v>
      </c>
      <c r="W99">
        <f t="shared" si="0"/>
        <v>0.3803849999999997</v>
      </c>
      <c r="X99">
        <f t="shared" si="0"/>
        <v>1.2400950000000015</v>
      </c>
      <c r="Y99">
        <f t="shared" si="0"/>
        <v>0</v>
      </c>
      <c r="Z99">
        <f t="shared" si="0"/>
        <v>2.5103624999999941</v>
      </c>
      <c r="AA99">
        <f t="shared" si="0"/>
        <v>0.68954499999999919</v>
      </c>
      <c r="AB99">
        <f t="shared" si="0"/>
        <v>0</v>
      </c>
      <c r="AC99">
        <f t="shared" si="0"/>
        <v>0.32229749999999929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0.74687999999999832</v>
      </c>
      <c r="AH99">
        <f t="shared" si="0"/>
        <v>0</v>
      </c>
      <c r="AI99">
        <f t="shared" si="0"/>
        <v>0.30126750000000019</v>
      </c>
      <c r="AJ99">
        <f t="shared" si="0"/>
        <v>0</v>
      </c>
      <c r="AK99">
        <f t="shared" si="0"/>
        <v>2.1433075000000019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0.36405749999999992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79.91</v>
      </c>
      <c r="L3" s="197">
        <v>8</v>
      </c>
      <c r="M3" s="197">
        <v>0</v>
      </c>
      <c r="N3" s="197">
        <v>28.83</v>
      </c>
      <c r="O3" s="197">
        <v>24.21</v>
      </c>
      <c r="P3" s="197">
        <v>64.53</v>
      </c>
      <c r="Q3" s="197">
        <v>2.73</v>
      </c>
      <c r="R3" s="197">
        <v>5.36</v>
      </c>
      <c r="S3" s="197">
        <v>3.15</v>
      </c>
      <c r="T3" s="197">
        <v>0</v>
      </c>
      <c r="U3" s="197">
        <v>318.08</v>
      </c>
      <c r="V3" s="197">
        <v>5.24</v>
      </c>
      <c r="W3" s="197">
        <v>11.33</v>
      </c>
      <c r="X3" s="197">
        <v>36.01</v>
      </c>
      <c r="Y3" s="197">
        <v>0</v>
      </c>
      <c r="Z3" s="197">
        <v>66.06</v>
      </c>
      <c r="AA3" s="197">
        <v>9.61</v>
      </c>
      <c r="AB3" s="197">
        <v>0</v>
      </c>
      <c r="AC3" s="197">
        <v>7.43</v>
      </c>
      <c r="AD3" s="197">
        <v>0</v>
      </c>
      <c r="AE3" s="197">
        <v>0</v>
      </c>
      <c r="AF3" s="197">
        <v>0</v>
      </c>
      <c r="AG3" s="197">
        <v>17.68</v>
      </c>
      <c r="AH3" s="197">
        <v>0</v>
      </c>
      <c r="AI3" s="197">
        <v>7.23</v>
      </c>
      <c r="AJ3" s="197">
        <v>0</v>
      </c>
      <c r="AK3" s="197">
        <v>49.92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79.91</v>
      </c>
      <c r="L4" s="197">
        <v>8</v>
      </c>
      <c r="M4" s="197">
        <v>0</v>
      </c>
      <c r="N4" s="197">
        <v>28.83</v>
      </c>
      <c r="O4" s="197">
        <v>24.21</v>
      </c>
      <c r="P4" s="197">
        <v>64.45</v>
      </c>
      <c r="Q4" s="197">
        <v>2.73</v>
      </c>
      <c r="R4" s="197">
        <v>5.36</v>
      </c>
      <c r="S4" s="197">
        <v>3.15</v>
      </c>
      <c r="T4" s="197">
        <v>0</v>
      </c>
      <c r="U4" s="197">
        <v>318.08</v>
      </c>
      <c r="V4" s="197">
        <v>5.24</v>
      </c>
      <c r="W4" s="197">
        <v>11.33</v>
      </c>
      <c r="X4" s="197">
        <v>36.01</v>
      </c>
      <c r="Y4" s="197">
        <v>0</v>
      </c>
      <c r="Z4" s="197">
        <v>66.06</v>
      </c>
      <c r="AA4" s="197">
        <v>9.61</v>
      </c>
      <c r="AB4" s="197">
        <v>0</v>
      </c>
      <c r="AC4" s="197">
        <v>7.43</v>
      </c>
      <c r="AD4" s="197">
        <v>0</v>
      </c>
      <c r="AE4" s="197">
        <v>0</v>
      </c>
      <c r="AF4" s="197">
        <v>0</v>
      </c>
      <c r="AG4" s="197">
        <v>17.68</v>
      </c>
      <c r="AH4" s="197">
        <v>0</v>
      </c>
      <c r="AI4" s="197">
        <v>7.23</v>
      </c>
      <c r="AJ4" s="197">
        <v>0</v>
      </c>
      <c r="AK4" s="197">
        <v>49.92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79.91</v>
      </c>
      <c r="L5" s="197">
        <v>8</v>
      </c>
      <c r="M5" s="197">
        <v>0</v>
      </c>
      <c r="N5" s="197">
        <v>28.83</v>
      </c>
      <c r="O5" s="197">
        <v>24.21</v>
      </c>
      <c r="P5" s="197">
        <v>64.45</v>
      </c>
      <c r="Q5" s="197">
        <v>2.73</v>
      </c>
      <c r="R5" s="197">
        <v>5.36</v>
      </c>
      <c r="S5" s="197">
        <v>3.15</v>
      </c>
      <c r="T5" s="197">
        <v>0</v>
      </c>
      <c r="U5" s="197">
        <v>318.08</v>
      </c>
      <c r="V5" s="197">
        <v>5.27</v>
      </c>
      <c r="W5" s="197">
        <v>11.33</v>
      </c>
      <c r="X5" s="197">
        <v>36.01</v>
      </c>
      <c r="Y5" s="197">
        <v>0</v>
      </c>
      <c r="Z5" s="197">
        <v>66.06</v>
      </c>
      <c r="AA5" s="197">
        <v>9.61</v>
      </c>
      <c r="AB5" s="197">
        <v>0</v>
      </c>
      <c r="AC5" s="197">
        <v>7.43</v>
      </c>
      <c r="AD5" s="197">
        <v>0</v>
      </c>
      <c r="AE5" s="197">
        <v>0</v>
      </c>
      <c r="AF5" s="197">
        <v>0</v>
      </c>
      <c r="AG5" s="197">
        <v>17.68</v>
      </c>
      <c r="AH5" s="197">
        <v>0</v>
      </c>
      <c r="AI5" s="197">
        <v>7.71</v>
      </c>
      <c r="AJ5" s="197">
        <v>0</v>
      </c>
      <c r="AK5" s="197">
        <v>49.92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79.91</v>
      </c>
      <c r="L6" s="197">
        <v>8</v>
      </c>
      <c r="M6" s="197">
        <v>0</v>
      </c>
      <c r="N6" s="197">
        <v>28.83</v>
      </c>
      <c r="O6" s="197">
        <v>24.21</v>
      </c>
      <c r="P6" s="197">
        <v>64.45</v>
      </c>
      <c r="Q6" s="197">
        <v>2.73</v>
      </c>
      <c r="R6" s="197">
        <v>5.36</v>
      </c>
      <c r="S6" s="197">
        <v>3.15</v>
      </c>
      <c r="T6" s="197">
        <v>0</v>
      </c>
      <c r="U6" s="197">
        <v>318.08</v>
      </c>
      <c r="V6" s="197">
        <v>5.27</v>
      </c>
      <c r="W6" s="197">
        <v>11.33</v>
      </c>
      <c r="X6" s="197">
        <v>36.01</v>
      </c>
      <c r="Y6" s="197">
        <v>0</v>
      </c>
      <c r="Z6" s="197">
        <v>66.06</v>
      </c>
      <c r="AA6" s="197">
        <v>9.61</v>
      </c>
      <c r="AB6" s="197">
        <v>0</v>
      </c>
      <c r="AC6" s="197">
        <v>7.43</v>
      </c>
      <c r="AD6" s="197">
        <v>0</v>
      </c>
      <c r="AE6" s="197">
        <v>0</v>
      </c>
      <c r="AF6" s="197">
        <v>0</v>
      </c>
      <c r="AG6" s="197">
        <v>17.68</v>
      </c>
      <c r="AH6" s="197">
        <v>0</v>
      </c>
      <c r="AI6" s="197">
        <v>6.75</v>
      </c>
      <c r="AJ6" s="197">
        <v>0</v>
      </c>
      <c r="AK6" s="197">
        <v>49.92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79.88</v>
      </c>
      <c r="L7" s="197">
        <v>8</v>
      </c>
      <c r="M7" s="197">
        <v>0</v>
      </c>
      <c r="N7" s="197">
        <v>28.83</v>
      </c>
      <c r="O7" s="197">
        <v>24.21</v>
      </c>
      <c r="P7" s="197">
        <v>64.45</v>
      </c>
      <c r="Q7" s="197">
        <v>2.73</v>
      </c>
      <c r="R7" s="197">
        <v>5.26</v>
      </c>
      <c r="S7" s="197">
        <v>3.15</v>
      </c>
      <c r="T7" s="197">
        <v>0</v>
      </c>
      <c r="U7" s="197">
        <v>318.08</v>
      </c>
      <c r="V7" s="197">
        <v>5.27</v>
      </c>
      <c r="W7" s="197">
        <v>11.33</v>
      </c>
      <c r="X7" s="197">
        <v>36.01</v>
      </c>
      <c r="Y7" s="197">
        <v>0</v>
      </c>
      <c r="Z7" s="197">
        <v>66.06</v>
      </c>
      <c r="AA7" s="197">
        <v>9.61</v>
      </c>
      <c r="AB7" s="197">
        <v>0</v>
      </c>
      <c r="AC7" s="197">
        <v>7.43</v>
      </c>
      <c r="AD7" s="197">
        <v>0</v>
      </c>
      <c r="AE7" s="197">
        <v>0</v>
      </c>
      <c r="AF7" s="197">
        <v>0</v>
      </c>
      <c r="AG7" s="197">
        <v>17.68</v>
      </c>
      <c r="AH7" s="197">
        <v>0</v>
      </c>
      <c r="AI7" s="197">
        <v>7.23</v>
      </c>
      <c r="AJ7" s="197">
        <v>0</v>
      </c>
      <c r="AK7" s="197">
        <v>49.92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79.88</v>
      </c>
      <c r="L8" s="197">
        <v>8</v>
      </c>
      <c r="M8" s="197">
        <v>0</v>
      </c>
      <c r="N8" s="197">
        <v>28.83</v>
      </c>
      <c r="O8" s="197">
        <v>24.21</v>
      </c>
      <c r="P8" s="197">
        <v>64.45</v>
      </c>
      <c r="Q8" s="197">
        <v>2.73</v>
      </c>
      <c r="R8" s="197">
        <v>5.26</v>
      </c>
      <c r="S8" s="197">
        <v>3.15</v>
      </c>
      <c r="T8" s="197">
        <v>0</v>
      </c>
      <c r="U8" s="197">
        <v>318.08</v>
      </c>
      <c r="V8" s="197">
        <v>5.27</v>
      </c>
      <c r="W8" s="197">
        <v>11.33</v>
      </c>
      <c r="X8" s="197">
        <v>36.01</v>
      </c>
      <c r="Y8" s="197">
        <v>0</v>
      </c>
      <c r="Z8" s="197">
        <v>66.06</v>
      </c>
      <c r="AA8" s="197">
        <v>9.61</v>
      </c>
      <c r="AB8" s="197">
        <v>0</v>
      </c>
      <c r="AC8" s="197">
        <v>7.43</v>
      </c>
      <c r="AD8" s="197">
        <v>0</v>
      </c>
      <c r="AE8" s="197">
        <v>0</v>
      </c>
      <c r="AF8" s="197">
        <v>0</v>
      </c>
      <c r="AG8" s="197">
        <v>17.68</v>
      </c>
      <c r="AH8" s="197">
        <v>0</v>
      </c>
      <c r="AI8" s="197">
        <v>7.23</v>
      </c>
      <c r="AJ8" s="197">
        <v>0</v>
      </c>
      <c r="AK8" s="197">
        <v>49.92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79.88</v>
      </c>
      <c r="L9" s="197">
        <v>8</v>
      </c>
      <c r="M9" s="197">
        <v>0</v>
      </c>
      <c r="N9" s="197">
        <v>28.83</v>
      </c>
      <c r="O9" s="197">
        <v>24.21</v>
      </c>
      <c r="P9" s="197">
        <v>64.45</v>
      </c>
      <c r="Q9" s="197">
        <v>2.73</v>
      </c>
      <c r="R9" s="197">
        <v>5.26</v>
      </c>
      <c r="S9" s="197">
        <v>3.15</v>
      </c>
      <c r="T9" s="197">
        <v>0</v>
      </c>
      <c r="U9" s="197">
        <v>318.08</v>
      </c>
      <c r="V9" s="197">
        <v>5.27</v>
      </c>
      <c r="W9" s="197">
        <v>11.35</v>
      </c>
      <c r="X9" s="197">
        <v>36.11</v>
      </c>
      <c r="Y9" s="197">
        <v>0</v>
      </c>
      <c r="Z9" s="197">
        <v>66.06</v>
      </c>
      <c r="AA9" s="197">
        <v>9.61</v>
      </c>
      <c r="AB9" s="197">
        <v>0</v>
      </c>
      <c r="AC9" s="197">
        <v>7.43</v>
      </c>
      <c r="AD9" s="197">
        <v>0</v>
      </c>
      <c r="AE9" s="197">
        <v>0</v>
      </c>
      <c r="AF9" s="197">
        <v>0</v>
      </c>
      <c r="AG9" s="197">
        <v>17.68</v>
      </c>
      <c r="AH9" s="197">
        <v>0</v>
      </c>
      <c r="AI9" s="197">
        <v>7.23</v>
      </c>
      <c r="AJ9" s="197">
        <v>0</v>
      </c>
      <c r="AK9" s="197">
        <v>49.92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79.88</v>
      </c>
      <c r="L10" s="197">
        <v>8</v>
      </c>
      <c r="M10" s="197">
        <v>0</v>
      </c>
      <c r="N10" s="197">
        <v>28.83</v>
      </c>
      <c r="O10" s="197">
        <v>24.21</v>
      </c>
      <c r="P10" s="197">
        <v>64.45</v>
      </c>
      <c r="Q10" s="197">
        <v>2.73</v>
      </c>
      <c r="R10" s="197">
        <v>5.26</v>
      </c>
      <c r="S10" s="197">
        <v>3.15</v>
      </c>
      <c r="T10" s="197">
        <v>0</v>
      </c>
      <c r="U10" s="197">
        <v>318.08</v>
      </c>
      <c r="V10" s="197">
        <v>5.27</v>
      </c>
      <c r="W10" s="197">
        <v>11.33</v>
      </c>
      <c r="X10" s="197">
        <v>36.11</v>
      </c>
      <c r="Y10" s="197">
        <v>0</v>
      </c>
      <c r="Z10" s="197">
        <v>31.72</v>
      </c>
      <c r="AA10" s="197">
        <v>9.61</v>
      </c>
      <c r="AB10" s="197">
        <v>0</v>
      </c>
      <c r="AC10" s="197">
        <v>7.78</v>
      </c>
      <c r="AD10" s="197">
        <v>0</v>
      </c>
      <c r="AE10" s="197">
        <v>0</v>
      </c>
      <c r="AF10" s="197">
        <v>0</v>
      </c>
      <c r="AG10" s="197">
        <v>17.68</v>
      </c>
      <c r="AH10" s="197">
        <v>0</v>
      </c>
      <c r="AI10" s="197">
        <v>7.23</v>
      </c>
      <c r="AJ10" s="197">
        <v>0</v>
      </c>
      <c r="AK10" s="197">
        <v>49.92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79.91</v>
      </c>
      <c r="L11" s="197">
        <v>8</v>
      </c>
      <c r="M11" s="197">
        <v>0</v>
      </c>
      <c r="N11" s="197">
        <v>28.83</v>
      </c>
      <c r="O11" s="197">
        <v>24.21</v>
      </c>
      <c r="P11" s="197">
        <v>65.02</v>
      </c>
      <c r="Q11" s="197">
        <v>2.86</v>
      </c>
      <c r="R11" s="197">
        <v>5.36</v>
      </c>
      <c r="S11" s="197">
        <v>3.3</v>
      </c>
      <c r="T11" s="197">
        <v>0</v>
      </c>
      <c r="U11" s="197">
        <v>318.08</v>
      </c>
      <c r="V11" s="197">
        <v>5.27</v>
      </c>
      <c r="W11" s="197">
        <v>11.33</v>
      </c>
      <c r="X11" s="197">
        <v>36.11</v>
      </c>
      <c r="Y11" s="197">
        <v>0</v>
      </c>
      <c r="Z11" s="197">
        <v>31.72</v>
      </c>
      <c r="AA11" s="197">
        <v>9.61</v>
      </c>
      <c r="AB11" s="197">
        <v>0</v>
      </c>
      <c r="AC11" s="197">
        <v>7.78</v>
      </c>
      <c r="AD11" s="197">
        <v>0</v>
      </c>
      <c r="AE11" s="197">
        <v>0</v>
      </c>
      <c r="AF11" s="197">
        <v>0</v>
      </c>
      <c r="AG11" s="197">
        <v>17.68</v>
      </c>
      <c r="AH11" s="197">
        <v>0</v>
      </c>
      <c r="AI11" s="197">
        <v>7.23</v>
      </c>
      <c r="AJ11" s="197">
        <v>0</v>
      </c>
      <c r="AK11" s="197">
        <v>49.92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79.91</v>
      </c>
      <c r="L12" s="197">
        <v>8</v>
      </c>
      <c r="M12" s="197">
        <v>0</v>
      </c>
      <c r="N12" s="197">
        <v>28.83</v>
      </c>
      <c r="O12" s="197">
        <v>24.21</v>
      </c>
      <c r="P12" s="197">
        <v>65.02</v>
      </c>
      <c r="Q12" s="197">
        <v>2.86</v>
      </c>
      <c r="R12" s="197">
        <v>5.36</v>
      </c>
      <c r="S12" s="197">
        <v>3.3</v>
      </c>
      <c r="T12" s="197">
        <v>0</v>
      </c>
      <c r="U12" s="197">
        <v>318.08</v>
      </c>
      <c r="V12" s="197">
        <v>5.27</v>
      </c>
      <c r="W12" s="197">
        <v>11.33</v>
      </c>
      <c r="X12" s="197">
        <v>36.11</v>
      </c>
      <c r="Y12" s="197">
        <v>0</v>
      </c>
      <c r="Z12" s="197">
        <v>31.72</v>
      </c>
      <c r="AA12" s="197">
        <v>9.61</v>
      </c>
      <c r="AB12" s="197">
        <v>0</v>
      </c>
      <c r="AC12" s="197">
        <v>7.78</v>
      </c>
      <c r="AD12" s="197">
        <v>0</v>
      </c>
      <c r="AE12" s="197">
        <v>0</v>
      </c>
      <c r="AF12" s="197">
        <v>0</v>
      </c>
      <c r="AG12" s="197">
        <v>17.68</v>
      </c>
      <c r="AH12" s="197">
        <v>0</v>
      </c>
      <c r="AI12" s="197">
        <v>7.71</v>
      </c>
      <c r="AJ12" s="197">
        <v>0</v>
      </c>
      <c r="AK12" s="197">
        <v>49.92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79.91</v>
      </c>
      <c r="L13" s="197">
        <v>8</v>
      </c>
      <c r="M13" s="197">
        <v>0</v>
      </c>
      <c r="N13" s="197">
        <v>28.83</v>
      </c>
      <c r="O13" s="197">
        <v>24.21</v>
      </c>
      <c r="P13" s="197">
        <v>65.02</v>
      </c>
      <c r="Q13" s="197">
        <v>2.86</v>
      </c>
      <c r="R13" s="197">
        <v>5.36</v>
      </c>
      <c r="S13" s="197">
        <v>3.3</v>
      </c>
      <c r="T13" s="197">
        <v>0</v>
      </c>
      <c r="U13" s="197">
        <v>318.08</v>
      </c>
      <c r="V13" s="197">
        <v>2.3199999999999998</v>
      </c>
      <c r="W13" s="197">
        <v>11.33</v>
      </c>
      <c r="X13" s="197">
        <v>36.11</v>
      </c>
      <c r="Y13" s="197">
        <v>0</v>
      </c>
      <c r="Z13" s="197">
        <v>31.72</v>
      </c>
      <c r="AA13" s="197">
        <v>9.61</v>
      </c>
      <c r="AB13" s="197">
        <v>0</v>
      </c>
      <c r="AC13" s="197">
        <v>7.78</v>
      </c>
      <c r="AD13" s="197">
        <v>0</v>
      </c>
      <c r="AE13" s="197">
        <v>0</v>
      </c>
      <c r="AF13" s="197">
        <v>0</v>
      </c>
      <c r="AG13" s="197">
        <v>17.68</v>
      </c>
      <c r="AH13" s="197">
        <v>0</v>
      </c>
      <c r="AI13" s="197">
        <v>6.75</v>
      </c>
      <c r="AJ13" s="197">
        <v>0</v>
      </c>
      <c r="AK13" s="197">
        <v>49.92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79.91</v>
      </c>
      <c r="L14" s="197">
        <v>8</v>
      </c>
      <c r="M14" s="197">
        <v>0</v>
      </c>
      <c r="N14" s="197">
        <v>28.83</v>
      </c>
      <c r="O14" s="197">
        <v>24.21</v>
      </c>
      <c r="P14" s="197">
        <v>65.02</v>
      </c>
      <c r="Q14" s="197">
        <v>2.86</v>
      </c>
      <c r="R14" s="197">
        <v>5.36</v>
      </c>
      <c r="S14" s="197">
        <v>3.3</v>
      </c>
      <c r="T14" s="197">
        <v>0</v>
      </c>
      <c r="U14" s="197">
        <v>318.08</v>
      </c>
      <c r="V14" s="197">
        <v>2.3199999999999998</v>
      </c>
      <c r="W14" s="197">
        <v>11.33</v>
      </c>
      <c r="X14" s="197">
        <v>36.11</v>
      </c>
      <c r="Y14" s="197">
        <v>0</v>
      </c>
      <c r="Z14" s="197">
        <v>31.72</v>
      </c>
      <c r="AA14" s="197">
        <v>9.61</v>
      </c>
      <c r="AB14" s="197">
        <v>0</v>
      </c>
      <c r="AC14" s="197">
        <v>7.78</v>
      </c>
      <c r="AD14" s="197">
        <v>0</v>
      </c>
      <c r="AE14" s="197">
        <v>0</v>
      </c>
      <c r="AF14" s="197">
        <v>0</v>
      </c>
      <c r="AG14" s="197">
        <v>17.68</v>
      </c>
      <c r="AH14" s="197">
        <v>0</v>
      </c>
      <c r="AI14" s="197">
        <v>7.23</v>
      </c>
      <c r="AJ14" s="197">
        <v>0</v>
      </c>
      <c r="AK14" s="197">
        <v>49.92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79.91</v>
      </c>
      <c r="L15" s="197">
        <v>8</v>
      </c>
      <c r="M15" s="197">
        <v>0</v>
      </c>
      <c r="N15" s="197">
        <v>28.83</v>
      </c>
      <c r="O15" s="197">
        <v>24.21</v>
      </c>
      <c r="P15" s="197">
        <v>65.02</v>
      </c>
      <c r="Q15" s="197">
        <v>2.86</v>
      </c>
      <c r="R15" s="197">
        <v>5.36</v>
      </c>
      <c r="S15" s="197">
        <v>3.3</v>
      </c>
      <c r="T15" s="197">
        <v>0</v>
      </c>
      <c r="U15" s="197">
        <v>318.08</v>
      </c>
      <c r="V15" s="197">
        <v>2.3199999999999998</v>
      </c>
      <c r="W15" s="197">
        <v>11.33</v>
      </c>
      <c r="X15" s="197">
        <v>36.21</v>
      </c>
      <c r="Y15" s="197">
        <v>0</v>
      </c>
      <c r="Z15" s="197">
        <v>31.72</v>
      </c>
      <c r="AA15" s="197">
        <v>9.61</v>
      </c>
      <c r="AB15" s="197">
        <v>0</v>
      </c>
      <c r="AC15" s="197">
        <v>7.78</v>
      </c>
      <c r="AD15" s="197">
        <v>0</v>
      </c>
      <c r="AE15" s="197">
        <v>0</v>
      </c>
      <c r="AF15" s="197">
        <v>0</v>
      </c>
      <c r="AG15" s="197">
        <v>17.68</v>
      </c>
      <c r="AH15" s="197">
        <v>0</v>
      </c>
      <c r="AI15" s="197">
        <v>7.23</v>
      </c>
      <c r="AJ15" s="197">
        <v>0</v>
      </c>
      <c r="AK15" s="197">
        <v>49.92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79.91</v>
      </c>
      <c r="L16" s="197">
        <v>8</v>
      </c>
      <c r="M16" s="197">
        <v>0</v>
      </c>
      <c r="N16" s="197">
        <v>28.83</v>
      </c>
      <c r="O16" s="197">
        <v>24.21</v>
      </c>
      <c r="P16" s="197">
        <v>65.02</v>
      </c>
      <c r="Q16" s="197">
        <v>2.86</v>
      </c>
      <c r="R16" s="197">
        <v>5.36</v>
      </c>
      <c r="S16" s="197">
        <v>3.3</v>
      </c>
      <c r="T16" s="197">
        <v>0</v>
      </c>
      <c r="U16" s="197">
        <v>318.08</v>
      </c>
      <c r="V16" s="197">
        <v>2.3199999999999998</v>
      </c>
      <c r="W16" s="197">
        <v>11.33</v>
      </c>
      <c r="X16" s="197">
        <v>36.21</v>
      </c>
      <c r="Y16" s="197">
        <v>0</v>
      </c>
      <c r="Z16" s="197">
        <v>31.72</v>
      </c>
      <c r="AA16" s="197">
        <v>9.61</v>
      </c>
      <c r="AB16" s="197">
        <v>0</v>
      </c>
      <c r="AC16" s="197">
        <v>7.78</v>
      </c>
      <c r="AD16" s="197">
        <v>0</v>
      </c>
      <c r="AE16" s="197">
        <v>0</v>
      </c>
      <c r="AF16" s="197">
        <v>0</v>
      </c>
      <c r="AG16" s="197">
        <v>17.68</v>
      </c>
      <c r="AH16" s="197">
        <v>0</v>
      </c>
      <c r="AI16" s="197">
        <v>7.23</v>
      </c>
      <c r="AJ16" s="197">
        <v>0</v>
      </c>
      <c r="AK16" s="197">
        <v>49.92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79.91</v>
      </c>
      <c r="L17" s="197">
        <v>8</v>
      </c>
      <c r="M17" s="197">
        <v>0</v>
      </c>
      <c r="N17" s="197">
        <v>28.83</v>
      </c>
      <c r="O17" s="197">
        <v>24.21</v>
      </c>
      <c r="P17" s="197">
        <v>65.02</v>
      </c>
      <c r="Q17" s="197">
        <v>2.86</v>
      </c>
      <c r="R17" s="197">
        <v>5.36</v>
      </c>
      <c r="S17" s="197">
        <v>3.3</v>
      </c>
      <c r="T17" s="197">
        <v>0</v>
      </c>
      <c r="U17" s="197">
        <v>318.08</v>
      </c>
      <c r="V17" s="197">
        <v>2.3199999999999998</v>
      </c>
      <c r="W17" s="197">
        <v>11.33</v>
      </c>
      <c r="X17" s="197">
        <v>36.21</v>
      </c>
      <c r="Y17" s="197">
        <v>0</v>
      </c>
      <c r="Z17" s="197">
        <v>31.72</v>
      </c>
      <c r="AA17" s="197">
        <v>9.61</v>
      </c>
      <c r="AB17" s="197">
        <v>0</v>
      </c>
      <c r="AC17" s="197">
        <v>7.78</v>
      </c>
      <c r="AD17" s="197">
        <v>0</v>
      </c>
      <c r="AE17" s="197">
        <v>0</v>
      </c>
      <c r="AF17" s="197">
        <v>0</v>
      </c>
      <c r="AG17" s="197">
        <v>17.68</v>
      </c>
      <c r="AH17" s="197">
        <v>0</v>
      </c>
      <c r="AI17" s="197">
        <v>7.23</v>
      </c>
      <c r="AJ17" s="197">
        <v>0</v>
      </c>
      <c r="AK17" s="197">
        <v>49.92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79.91</v>
      </c>
      <c r="L18" s="197">
        <v>8</v>
      </c>
      <c r="M18" s="197">
        <v>0</v>
      </c>
      <c r="N18" s="197">
        <v>28.83</v>
      </c>
      <c r="O18" s="197">
        <v>24.21</v>
      </c>
      <c r="P18" s="197">
        <v>65.02</v>
      </c>
      <c r="Q18" s="197">
        <v>2.86</v>
      </c>
      <c r="R18" s="197">
        <v>5.36</v>
      </c>
      <c r="S18" s="197">
        <v>3.3</v>
      </c>
      <c r="T18" s="197">
        <v>0</v>
      </c>
      <c r="U18" s="197">
        <v>318.08</v>
      </c>
      <c r="V18" s="197">
        <v>2.3199999999999998</v>
      </c>
      <c r="W18" s="197">
        <v>11.33</v>
      </c>
      <c r="X18" s="197">
        <v>36.21</v>
      </c>
      <c r="Y18" s="197">
        <v>0</v>
      </c>
      <c r="Z18" s="197">
        <v>31.72</v>
      </c>
      <c r="AA18" s="197">
        <v>9.61</v>
      </c>
      <c r="AB18" s="197">
        <v>0</v>
      </c>
      <c r="AC18" s="197">
        <v>7.78</v>
      </c>
      <c r="AD18" s="197">
        <v>0</v>
      </c>
      <c r="AE18" s="197">
        <v>0</v>
      </c>
      <c r="AF18" s="197">
        <v>0</v>
      </c>
      <c r="AG18" s="197">
        <v>17.68</v>
      </c>
      <c r="AH18" s="197">
        <v>0</v>
      </c>
      <c r="AI18" s="197">
        <v>7.23</v>
      </c>
      <c r="AJ18" s="197">
        <v>0</v>
      </c>
      <c r="AK18" s="197">
        <v>49.92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79.91</v>
      </c>
      <c r="L19" s="197">
        <v>8</v>
      </c>
      <c r="M19" s="197">
        <v>0</v>
      </c>
      <c r="N19" s="197">
        <v>28.83</v>
      </c>
      <c r="O19" s="197">
        <v>24.21</v>
      </c>
      <c r="P19" s="197">
        <v>65.02</v>
      </c>
      <c r="Q19" s="197">
        <v>2.86</v>
      </c>
      <c r="R19" s="197">
        <v>5.36</v>
      </c>
      <c r="S19" s="197">
        <v>3.3</v>
      </c>
      <c r="T19" s="197">
        <v>0</v>
      </c>
      <c r="U19" s="197">
        <v>318.08</v>
      </c>
      <c r="V19" s="197">
        <v>1.95</v>
      </c>
      <c r="W19" s="197">
        <v>11.33</v>
      </c>
      <c r="X19" s="197">
        <v>36.47</v>
      </c>
      <c r="Y19" s="197">
        <v>0</v>
      </c>
      <c r="Z19" s="197">
        <v>31.72</v>
      </c>
      <c r="AA19" s="197">
        <v>9.61</v>
      </c>
      <c r="AB19" s="197">
        <v>0</v>
      </c>
      <c r="AC19" s="197">
        <v>7.78</v>
      </c>
      <c r="AD19" s="197">
        <v>0</v>
      </c>
      <c r="AE19" s="197">
        <v>0</v>
      </c>
      <c r="AF19" s="197">
        <v>0</v>
      </c>
      <c r="AG19" s="197">
        <v>17.68</v>
      </c>
      <c r="AH19" s="197">
        <v>0</v>
      </c>
      <c r="AI19" s="197">
        <v>7.71</v>
      </c>
      <c r="AJ19" s="197">
        <v>0</v>
      </c>
      <c r="AK19" s="197">
        <v>49.92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79.91</v>
      </c>
      <c r="L20" s="197">
        <v>8</v>
      </c>
      <c r="M20" s="197">
        <v>0</v>
      </c>
      <c r="N20" s="197">
        <v>28.83</v>
      </c>
      <c r="O20" s="197">
        <v>24.21</v>
      </c>
      <c r="P20" s="197">
        <v>65.02</v>
      </c>
      <c r="Q20" s="197">
        <v>2.86</v>
      </c>
      <c r="R20" s="197">
        <v>5.36</v>
      </c>
      <c r="S20" s="197">
        <v>3.3</v>
      </c>
      <c r="T20" s="197">
        <v>0</v>
      </c>
      <c r="U20" s="197">
        <v>318.08</v>
      </c>
      <c r="V20" s="197">
        <v>5.27</v>
      </c>
      <c r="W20" s="197">
        <v>11.33</v>
      </c>
      <c r="X20" s="197">
        <v>36.47</v>
      </c>
      <c r="Y20" s="197">
        <v>0</v>
      </c>
      <c r="Z20" s="197">
        <v>31.72</v>
      </c>
      <c r="AA20" s="197">
        <v>9.61</v>
      </c>
      <c r="AB20" s="197">
        <v>0</v>
      </c>
      <c r="AC20" s="197">
        <v>7.78</v>
      </c>
      <c r="AD20" s="197">
        <v>0</v>
      </c>
      <c r="AE20" s="197">
        <v>0</v>
      </c>
      <c r="AF20" s="197">
        <v>0</v>
      </c>
      <c r="AG20" s="197">
        <v>17.68</v>
      </c>
      <c r="AH20" s="197">
        <v>0</v>
      </c>
      <c r="AI20" s="197">
        <v>6.75</v>
      </c>
      <c r="AJ20" s="197">
        <v>0</v>
      </c>
      <c r="AK20" s="197">
        <v>49.92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79.91</v>
      </c>
      <c r="L21" s="197">
        <v>8</v>
      </c>
      <c r="M21" s="197">
        <v>0</v>
      </c>
      <c r="N21" s="197">
        <v>28.83</v>
      </c>
      <c r="O21" s="197">
        <v>24.21</v>
      </c>
      <c r="P21" s="197">
        <v>65.02</v>
      </c>
      <c r="Q21" s="197">
        <v>2.86</v>
      </c>
      <c r="R21" s="197">
        <v>5.36</v>
      </c>
      <c r="S21" s="197">
        <v>3.3</v>
      </c>
      <c r="T21" s="197">
        <v>0</v>
      </c>
      <c r="U21" s="197">
        <v>318.08</v>
      </c>
      <c r="V21" s="197">
        <v>5.0599999999999996</v>
      </c>
      <c r="W21" s="197">
        <v>11.33</v>
      </c>
      <c r="X21" s="197">
        <v>36.01</v>
      </c>
      <c r="Y21" s="197">
        <v>0</v>
      </c>
      <c r="Z21" s="197">
        <v>66.06</v>
      </c>
      <c r="AA21" s="197">
        <v>9.61</v>
      </c>
      <c r="AB21" s="197">
        <v>0</v>
      </c>
      <c r="AC21" s="197">
        <v>7.43</v>
      </c>
      <c r="AD21" s="197">
        <v>0</v>
      </c>
      <c r="AE21" s="197">
        <v>0</v>
      </c>
      <c r="AF21" s="197">
        <v>0</v>
      </c>
      <c r="AG21" s="197">
        <v>17.68</v>
      </c>
      <c r="AH21" s="197">
        <v>0</v>
      </c>
      <c r="AI21" s="197">
        <v>7.23</v>
      </c>
      <c r="AJ21" s="197">
        <v>0</v>
      </c>
      <c r="AK21" s="197">
        <v>49.92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79.91</v>
      </c>
      <c r="L22" s="197">
        <v>8</v>
      </c>
      <c r="M22" s="197">
        <v>0</v>
      </c>
      <c r="N22" s="197">
        <v>28.83</v>
      </c>
      <c r="O22" s="197">
        <v>24.21</v>
      </c>
      <c r="P22" s="197">
        <v>65.02</v>
      </c>
      <c r="Q22" s="197">
        <v>2.84</v>
      </c>
      <c r="R22" s="197">
        <v>5.36</v>
      </c>
      <c r="S22" s="197">
        <v>3.3</v>
      </c>
      <c r="T22" s="197">
        <v>0</v>
      </c>
      <c r="U22" s="197">
        <v>318.08</v>
      </c>
      <c r="V22" s="197">
        <v>5.0599999999999996</v>
      </c>
      <c r="W22" s="197">
        <v>11.33</v>
      </c>
      <c r="X22" s="197">
        <v>36.01</v>
      </c>
      <c r="Y22" s="197">
        <v>0</v>
      </c>
      <c r="Z22" s="197">
        <v>66.06</v>
      </c>
      <c r="AA22" s="197">
        <v>9.61</v>
      </c>
      <c r="AB22" s="197">
        <v>0</v>
      </c>
      <c r="AC22" s="197">
        <v>7.43</v>
      </c>
      <c r="AD22" s="197">
        <v>0</v>
      </c>
      <c r="AE22" s="197">
        <v>0</v>
      </c>
      <c r="AF22" s="197">
        <v>0</v>
      </c>
      <c r="AG22" s="197">
        <v>17.68</v>
      </c>
      <c r="AH22" s="197">
        <v>0</v>
      </c>
      <c r="AI22" s="197">
        <v>7.23</v>
      </c>
      <c r="AJ22" s="197">
        <v>0</v>
      </c>
      <c r="AK22" s="197">
        <v>49.92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79.91</v>
      </c>
      <c r="L23" s="197">
        <v>8</v>
      </c>
      <c r="M23" s="197">
        <v>0</v>
      </c>
      <c r="N23" s="197">
        <v>24.83</v>
      </c>
      <c r="O23" s="197">
        <v>19.16</v>
      </c>
      <c r="P23" s="197">
        <v>65.02</v>
      </c>
      <c r="Q23" s="197">
        <v>2.73</v>
      </c>
      <c r="R23" s="197">
        <v>4.7699999999999996</v>
      </c>
      <c r="S23" s="197">
        <v>3</v>
      </c>
      <c r="T23" s="197">
        <v>0</v>
      </c>
      <c r="U23" s="197">
        <v>318.08</v>
      </c>
      <c r="V23" s="197">
        <v>5.25</v>
      </c>
      <c r="W23" s="197">
        <v>11.33</v>
      </c>
      <c r="X23" s="197">
        <v>36.01</v>
      </c>
      <c r="Y23" s="197">
        <v>0</v>
      </c>
      <c r="Z23" s="197">
        <v>66.06</v>
      </c>
      <c r="AA23" s="197">
        <v>9.61</v>
      </c>
      <c r="AB23" s="197">
        <v>0</v>
      </c>
      <c r="AC23" s="197">
        <v>7.43</v>
      </c>
      <c r="AD23" s="197">
        <v>0</v>
      </c>
      <c r="AE23" s="197">
        <v>0</v>
      </c>
      <c r="AF23" s="197">
        <v>0</v>
      </c>
      <c r="AG23" s="197">
        <v>17.68</v>
      </c>
      <c r="AH23" s="197">
        <v>0</v>
      </c>
      <c r="AI23" s="197">
        <v>7.23</v>
      </c>
      <c r="AJ23" s="197">
        <v>0</v>
      </c>
      <c r="AK23" s="197">
        <v>49.92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79.91</v>
      </c>
      <c r="L24" s="197">
        <v>8</v>
      </c>
      <c r="M24" s="197">
        <v>0</v>
      </c>
      <c r="N24" s="197">
        <v>28.83</v>
      </c>
      <c r="O24" s="197">
        <v>23.34</v>
      </c>
      <c r="P24" s="197">
        <v>65.02</v>
      </c>
      <c r="Q24" s="197">
        <v>2.73</v>
      </c>
      <c r="R24" s="197">
        <v>4.7699999999999996</v>
      </c>
      <c r="S24" s="197">
        <v>3</v>
      </c>
      <c r="T24" s="197">
        <v>0</v>
      </c>
      <c r="U24" s="197">
        <v>318.08</v>
      </c>
      <c r="V24" s="197">
        <v>5.25</v>
      </c>
      <c r="W24" s="197">
        <v>11.33</v>
      </c>
      <c r="X24" s="197">
        <v>36.01</v>
      </c>
      <c r="Y24" s="197">
        <v>0</v>
      </c>
      <c r="Z24" s="197">
        <v>66.06</v>
      </c>
      <c r="AA24" s="197">
        <v>9.61</v>
      </c>
      <c r="AB24" s="197">
        <v>0</v>
      </c>
      <c r="AC24" s="197">
        <v>7.78</v>
      </c>
      <c r="AD24" s="197">
        <v>0</v>
      </c>
      <c r="AE24" s="197">
        <v>0</v>
      </c>
      <c r="AF24" s="197">
        <v>0</v>
      </c>
      <c r="AG24" s="197">
        <v>17.68</v>
      </c>
      <c r="AH24" s="197">
        <v>0</v>
      </c>
      <c r="AI24" s="197">
        <v>7.23</v>
      </c>
      <c r="AJ24" s="197">
        <v>0</v>
      </c>
      <c r="AK24" s="197">
        <v>49.92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120.14</v>
      </c>
      <c r="L25" s="197">
        <v>8</v>
      </c>
      <c r="M25" s="197">
        <v>0</v>
      </c>
      <c r="N25" s="197">
        <v>28.83</v>
      </c>
      <c r="O25" s="197">
        <v>24.21</v>
      </c>
      <c r="P25" s="197">
        <v>65.02</v>
      </c>
      <c r="Q25" s="197">
        <v>2.57</v>
      </c>
      <c r="R25" s="197">
        <v>4.84</v>
      </c>
      <c r="S25" s="197">
        <v>3</v>
      </c>
      <c r="T25" s="197">
        <v>0</v>
      </c>
      <c r="U25" s="197">
        <v>318.08</v>
      </c>
      <c r="V25" s="197">
        <v>5.27</v>
      </c>
      <c r="W25" s="197">
        <v>11.33</v>
      </c>
      <c r="X25" s="197">
        <v>36.01</v>
      </c>
      <c r="Y25" s="197">
        <v>0</v>
      </c>
      <c r="Z25" s="197">
        <v>66.06</v>
      </c>
      <c r="AA25" s="197">
        <v>9.61</v>
      </c>
      <c r="AB25" s="197">
        <v>0</v>
      </c>
      <c r="AC25" s="197">
        <v>7.78</v>
      </c>
      <c r="AD25" s="197">
        <v>0</v>
      </c>
      <c r="AE25" s="197">
        <v>0</v>
      </c>
      <c r="AF25" s="197">
        <v>0</v>
      </c>
      <c r="AG25" s="197">
        <v>17.68</v>
      </c>
      <c r="AH25" s="197">
        <v>0</v>
      </c>
      <c r="AI25" s="197">
        <v>7.23</v>
      </c>
      <c r="AJ25" s="197">
        <v>0</v>
      </c>
      <c r="AK25" s="197">
        <v>49.92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79.91</v>
      </c>
      <c r="L26" s="197">
        <v>8</v>
      </c>
      <c r="M26" s="197">
        <v>0</v>
      </c>
      <c r="N26" s="197">
        <v>28.83</v>
      </c>
      <c r="O26" s="197">
        <v>24.21</v>
      </c>
      <c r="P26" s="197">
        <v>65.02</v>
      </c>
      <c r="Q26" s="197">
        <v>2.57</v>
      </c>
      <c r="R26" s="197">
        <v>4.92</v>
      </c>
      <c r="S26" s="197">
        <v>3</v>
      </c>
      <c r="T26" s="197">
        <v>0</v>
      </c>
      <c r="U26" s="197">
        <v>318.08</v>
      </c>
      <c r="V26" s="197">
        <v>5.0599999999999996</v>
      </c>
      <c r="W26" s="197">
        <v>11.33</v>
      </c>
      <c r="X26" s="197">
        <v>36.01</v>
      </c>
      <c r="Y26" s="197">
        <v>0</v>
      </c>
      <c r="Z26" s="197">
        <v>66.06</v>
      </c>
      <c r="AA26" s="197">
        <v>9.61</v>
      </c>
      <c r="AB26" s="197">
        <v>0</v>
      </c>
      <c r="AC26" s="197">
        <v>7.78</v>
      </c>
      <c r="AD26" s="197">
        <v>0</v>
      </c>
      <c r="AE26" s="197">
        <v>0</v>
      </c>
      <c r="AF26" s="197">
        <v>0</v>
      </c>
      <c r="AG26" s="197">
        <v>17.68</v>
      </c>
      <c r="AH26" s="197">
        <v>0</v>
      </c>
      <c r="AI26" s="197">
        <v>7.71</v>
      </c>
      <c r="AJ26" s="197">
        <v>0</v>
      </c>
      <c r="AK26" s="197">
        <v>48.57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75.14</v>
      </c>
      <c r="L27" s="197">
        <v>8</v>
      </c>
      <c r="M27" s="197">
        <v>0</v>
      </c>
      <c r="N27" s="197">
        <v>28.83</v>
      </c>
      <c r="O27" s="197">
        <v>24.21</v>
      </c>
      <c r="P27" s="197">
        <v>65.02</v>
      </c>
      <c r="Q27" s="197">
        <v>1.92</v>
      </c>
      <c r="R27" s="197">
        <v>3.85</v>
      </c>
      <c r="S27" s="197">
        <v>2.88</v>
      </c>
      <c r="T27" s="197">
        <v>0</v>
      </c>
      <c r="U27" s="197">
        <v>318.08</v>
      </c>
      <c r="V27" s="197">
        <v>4.25</v>
      </c>
      <c r="W27" s="197">
        <v>9.16</v>
      </c>
      <c r="X27" s="197">
        <v>36.01</v>
      </c>
      <c r="Y27" s="197">
        <v>0</v>
      </c>
      <c r="Z27" s="197">
        <v>62.19</v>
      </c>
      <c r="AA27" s="197">
        <v>9.61</v>
      </c>
      <c r="AB27" s="197">
        <v>0</v>
      </c>
      <c r="AC27" s="197">
        <v>7.78</v>
      </c>
      <c r="AD27" s="197">
        <v>0</v>
      </c>
      <c r="AE27" s="197">
        <v>0</v>
      </c>
      <c r="AF27" s="197">
        <v>0</v>
      </c>
      <c r="AG27" s="197">
        <v>17.68</v>
      </c>
      <c r="AH27" s="197">
        <v>0</v>
      </c>
      <c r="AI27" s="197">
        <v>6.75</v>
      </c>
      <c r="AJ27" s="197">
        <v>0</v>
      </c>
      <c r="AK27" s="197">
        <v>46.8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158.61000000000001</v>
      </c>
      <c r="L28" s="197">
        <v>8</v>
      </c>
      <c r="M28" s="197">
        <v>0</v>
      </c>
      <c r="N28" s="197">
        <v>28.83</v>
      </c>
      <c r="O28" s="197">
        <v>24.21</v>
      </c>
      <c r="P28" s="197">
        <v>65.02</v>
      </c>
      <c r="Q28" s="197">
        <v>1.92</v>
      </c>
      <c r="R28" s="197">
        <v>3.85</v>
      </c>
      <c r="S28" s="197">
        <v>2.88</v>
      </c>
      <c r="T28" s="197">
        <v>0</v>
      </c>
      <c r="U28" s="197">
        <v>318.08</v>
      </c>
      <c r="V28" s="197">
        <v>5.0599999999999996</v>
      </c>
      <c r="W28" s="197">
        <v>11.33</v>
      </c>
      <c r="X28" s="197">
        <v>36.01</v>
      </c>
      <c r="Y28" s="197">
        <v>0</v>
      </c>
      <c r="Z28" s="197">
        <v>66.06</v>
      </c>
      <c r="AA28" s="197">
        <v>18.55</v>
      </c>
      <c r="AB28" s="197">
        <v>0</v>
      </c>
      <c r="AC28" s="197">
        <v>7.43</v>
      </c>
      <c r="AD28" s="197">
        <v>0</v>
      </c>
      <c r="AE28" s="197">
        <v>0</v>
      </c>
      <c r="AF28" s="197">
        <v>0</v>
      </c>
      <c r="AG28" s="197">
        <v>17.68</v>
      </c>
      <c r="AH28" s="197">
        <v>0</v>
      </c>
      <c r="AI28" s="197">
        <v>7.23</v>
      </c>
      <c r="AJ28" s="197">
        <v>0</v>
      </c>
      <c r="AK28" s="197">
        <v>46.8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120.14</v>
      </c>
      <c r="L29" s="197">
        <v>8</v>
      </c>
      <c r="M29" s="197">
        <v>0</v>
      </c>
      <c r="N29" s="197">
        <v>28.83</v>
      </c>
      <c r="O29" s="197">
        <v>24.21</v>
      </c>
      <c r="P29" s="197">
        <v>65.02</v>
      </c>
      <c r="Q29" s="197">
        <v>1.92</v>
      </c>
      <c r="R29" s="197">
        <v>3.85</v>
      </c>
      <c r="S29" s="197">
        <v>2.88</v>
      </c>
      <c r="T29" s="197">
        <v>0</v>
      </c>
      <c r="U29" s="197">
        <v>318.08</v>
      </c>
      <c r="V29" s="197">
        <v>5.0599999999999996</v>
      </c>
      <c r="W29" s="197">
        <v>11.33</v>
      </c>
      <c r="X29" s="197">
        <v>36.01</v>
      </c>
      <c r="Y29" s="197">
        <v>0</v>
      </c>
      <c r="Z29" s="197">
        <v>66.06</v>
      </c>
      <c r="AA29" s="197">
        <v>18.55</v>
      </c>
      <c r="AB29" s="197">
        <v>0</v>
      </c>
      <c r="AC29" s="197">
        <v>7.43</v>
      </c>
      <c r="AD29" s="197">
        <v>0</v>
      </c>
      <c r="AE29" s="197">
        <v>0</v>
      </c>
      <c r="AF29" s="197">
        <v>0</v>
      </c>
      <c r="AG29" s="197">
        <v>17.68</v>
      </c>
      <c r="AH29" s="197">
        <v>0</v>
      </c>
      <c r="AI29" s="197">
        <v>7.23</v>
      </c>
      <c r="AJ29" s="197">
        <v>0</v>
      </c>
      <c r="AK29" s="197">
        <v>46.8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120.14</v>
      </c>
      <c r="L30" s="197">
        <v>8</v>
      </c>
      <c r="M30" s="197">
        <v>0</v>
      </c>
      <c r="N30" s="197">
        <v>28.83</v>
      </c>
      <c r="O30" s="197">
        <v>24.21</v>
      </c>
      <c r="P30" s="197">
        <v>65.02</v>
      </c>
      <c r="Q30" s="197">
        <v>1.92</v>
      </c>
      <c r="R30" s="197">
        <v>3.85</v>
      </c>
      <c r="S30" s="197">
        <v>2.88</v>
      </c>
      <c r="T30" s="197">
        <v>0</v>
      </c>
      <c r="U30" s="197">
        <v>318.08</v>
      </c>
      <c r="V30" s="197">
        <v>5.0599999999999996</v>
      </c>
      <c r="W30" s="197">
        <v>11.33</v>
      </c>
      <c r="X30" s="197">
        <v>36.01</v>
      </c>
      <c r="Y30" s="197">
        <v>0</v>
      </c>
      <c r="Z30" s="197">
        <v>66.06</v>
      </c>
      <c r="AA30" s="197">
        <v>18.55</v>
      </c>
      <c r="AB30" s="197">
        <v>0</v>
      </c>
      <c r="AC30" s="197">
        <v>7.43</v>
      </c>
      <c r="AD30" s="197">
        <v>0</v>
      </c>
      <c r="AE30" s="197">
        <v>0</v>
      </c>
      <c r="AF30" s="197">
        <v>0</v>
      </c>
      <c r="AG30" s="197">
        <v>17.68</v>
      </c>
      <c r="AH30" s="197">
        <v>0</v>
      </c>
      <c r="AI30" s="197">
        <v>7.23</v>
      </c>
      <c r="AJ30" s="197">
        <v>0</v>
      </c>
      <c r="AK30" s="197">
        <v>46.8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2.1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120.14</v>
      </c>
      <c r="L31" s="197">
        <v>8</v>
      </c>
      <c r="M31" s="197">
        <v>0</v>
      </c>
      <c r="N31" s="197">
        <v>28.83</v>
      </c>
      <c r="O31" s="197">
        <v>24.21</v>
      </c>
      <c r="P31" s="197">
        <v>65.02</v>
      </c>
      <c r="Q31" s="197">
        <v>1.96</v>
      </c>
      <c r="R31" s="197">
        <v>3.84</v>
      </c>
      <c r="S31" s="197">
        <v>2.88</v>
      </c>
      <c r="T31" s="197">
        <v>0</v>
      </c>
      <c r="U31" s="197">
        <v>318.08</v>
      </c>
      <c r="V31" s="197">
        <v>5.0599999999999996</v>
      </c>
      <c r="W31" s="197">
        <v>11.33</v>
      </c>
      <c r="X31" s="197">
        <v>36.01</v>
      </c>
      <c r="Y31" s="197">
        <v>0</v>
      </c>
      <c r="Z31" s="197">
        <v>66.06</v>
      </c>
      <c r="AA31" s="197">
        <v>18.55</v>
      </c>
      <c r="AB31" s="197">
        <v>0</v>
      </c>
      <c r="AC31" s="197">
        <v>7.43</v>
      </c>
      <c r="AD31" s="197">
        <v>0</v>
      </c>
      <c r="AE31" s="197">
        <v>0</v>
      </c>
      <c r="AF31" s="197">
        <v>0</v>
      </c>
      <c r="AG31" s="197">
        <v>17.68</v>
      </c>
      <c r="AH31" s="197">
        <v>0</v>
      </c>
      <c r="AI31" s="197">
        <v>7.23</v>
      </c>
      <c r="AJ31" s="197">
        <v>0</v>
      </c>
      <c r="AK31" s="197">
        <v>46.8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6.81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158.61000000000001</v>
      </c>
      <c r="L32" s="197">
        <v>63.62</v>
      </c>
      <c r="M32" s="197">
        <v>0</v>
      </c>
      <c r="N32" s="197">
        <v>28.83</v>
      </c>
      <c r="O32" s="197">
        <v>24.21</v>
      </c>
      <c r="P32" s="197">
        <v>65.02</v>
      </c>
      <c r="Q32" s="197">
        <v>1.77</v>
      </c>
      <c r="R32" s="197">
        <v>3.36</v>
      </c>
      <c r="S32" s="197">
        <v>2.76</v>
      </c>
      <c r="T32" s="197">
        <v>0</v>
      </c>
      <c r="U32" s="197">
        <v>318.08</v>
      </c>
      <c r="V32" s="197">
        <v>5.0599999999999996</v>
      </c>
      <c r="W32" s="197">
        <v>11.33</v>
      </c>
      <c r="X32" s="197">
        <v>36.01</v>
      </c>
      <c r="Y32" s="197">
        <v>0</v>
      </c>
      <c r="Z32" s="197">
        <v>66.06</v>
      </c>
      <c r="AA32" s="197">
        <v>18.55</v>
      </c>
      <c r="AB32" s="197">
        <v>0</v>
      </c>
      <c r="AC32" s="197">
        <v>7.43</v>
      </c>
      <c r="AD32" s="197">
        <v>0</v>
      </c>
      <c r="AE32" s="197">
        <v>0</v>
      </c>
      <c r="AF32" s="197">
        <v>0</v>
      </c>
      <c r="AG32" s="197">
        <v>17.68</v>
      </c>
      <c r="AH32" s="197">
        <v>0</v>
      </c>
      <c r="AI32" s="197">
        <v>7.23</v>
      </c>
      <c r="AJ32" s="197">
        <v>0</v>
      </c>
      <c r="AK32" s="197">
        <v>46.8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13.39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158.61000000000001</v>
      </c>
      <c r="L33" s="197">
        <v>63.62</v>
      </c>
      <c r="M33" s="197">
        <v>0</v>
      </c>
      <c r="N33" s="197">
        <v>28.83</v>
      </c>
      <c r="O33" s="197">
        <v>24.21</v>
      </c>
      <c r="P33" s="197">
        <v>65.02</v>
      </c>
      <c r="Q33" s="197">
        <v>5.13</v>
      </c>
      <c r="R33" s="197">
        <v>9.77</v>
      </c>
      <c r="S33" s="197">
        <v>6.44</v>
      </c>
      <c r="T33" s="197">
        <v>0</v>
      </c>
      <c r="U33" s="197">
        <v>318.08</v>
      </c>
      <c r="V33" s="197">
        <v>5.0599999999999996</v>
      </c>
      <c r="W33" s="197">
        <v>11.33</v>
      </c>
      <c r="X33" s="197">
        <v>36.01</v>
      </c>
      <c r="Y33" s="197">
        <v>0</v>
      </c>
      <c r="Z33" s="197">
        <v>66.06</v>
      </c>
      <c r="AA33" s="197">
        <v>18.55</v>
      </c>
      <c r="AB33" s="197">
        <v>0</v>
      </c>
      <c r="AC33" s="197">
        <v>4.34</v>
      </c>
      <c r="AD33" s="197">
        <v>0</v>
      </c>
      <c r="AE33" s="197">
        <v>0</v>
      </c>
      <c r="AF33" s="197">
        <v>0</v>
      </c>
      <c r="AG33" s="197">
        <v>17.68</v>
      </c>
      <c r="AH33" s="197">
        <v>0</v>
      </c>
      <c r="AI33" s="197">
        <v>3.44</v>
      </c>
      <c r="AJ33" s="197">
        <v>0</v>
      </c>
      <c r="AK33" s="197">
        <v>46.8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23.75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158.61000000000001</v>
      </c>
      <c r="L34" s="197">
        <v>63.62</v>
      </c>
      <c r="M34" s="197">
        <v>0</v>
      </c>
      <c r="N34" s="197">
        <v>28.83</v>
      </c>
      <c r="O34" s="197">
        <v>24.21</v>
      </c>
      <c r="P34" s="197">
        <v>65.02</v>
      </c>
      <c r="Q34" s="197">
        <v>5.32</v>
      </c>
      <c r="R34" s="197">
        <v>10.35</v>
      </c>
      <c r="S34" s="197">
        <v>6.44</v>
      </c>
      <c r="T34" s="197">
        <v>0</v>
      </c>
      <c r="U34" s="197">
        <v>318.08</v>
      </c>
      <c r="V34" s="197">
        <v>5.0599999999999996</v>
      </c>
      <c r="W34" s="197">
        <v>11.33</v>
      </c>
      <c r="X34" s="197">
        <v>36.01</v>
      </c>
      <c r="Y34" s="197">
        <v>0</v>
      </c>
      <c r="Z34" s="197">
        <v>66.06</v>
      </c>
      <c r="AA34" s="197">
        <v>18.55</v>
      </c>
      <c r="AB34" s="197">
        <v>0</v>
      </c>
      <c r="AC34" s="197">
        <v>4.34</v>
      </c>
      <c r="AD34" s="197">
        <v>0</v>
      </c>
      <c r="AE34" s="197">
        <v>0</v>
      </c>
      <c r="AF34" s="197">
        <v>0</v>
      </c>
      <c r="AG34" s="197">
        <v>17.68</v>
      </c>
      <c r="AH34" s="197">
        <v>0</v>
      </c>
      <c r="AI34" s="197">
        <v>2.15</v>
      </c>
      <c r="AJ34" s="197">
        <v>0</v>
      </c>
      <c r="AK34" s="197">
        <v>46.8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23.75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158.61000000000001</v>
      </c>
      <c r="L35" s="197">
        <v>63.62</v>
      </c>
      <c r="M35" s="197">
        <v>0</v>
      </c>
      <c r="N35" s="197">
        <v>28.83</v>
      </c>
      <c r="O35" s="197">
        <v>24.21</v>
      </c>
      <c r="P35" s="197">
        <v>65.02</v>
      </c>
      <c r="Q35" s="197">
        <v>5.32</v>
      </c>
      <c r="R35" s="197">
        <v>10.35</v>
      </c>
      <c r="S35" s="197">
        <v>6.44</v>
      </c>
      <c r="T35" s="197">
        <v>0</v>
      </c>
      <c r="U35" s="197">
        <v>318.08</v>
      </c>
      <c r="V35" s="197">
        <v>5.0599999999999996</v>
      </c>
      <c r="W35" s="197">
        <v>11.33</v>
      </c>
      <c r="X35" s="197">
        <v>36.01</v>
      </c>
      <c r="Y35" s="197">
        <v>0</v>
      </c>
      <c r="Z35" s="197">
        <v>66.06</v>
      </c>
      <c r="AA35" s="197">
        <v>18.55</v>
      </c>
      <c r="AB35" s="197">
        <v>0</v>
      </c>
      <c r="AC35" s="197">
        <v>7.43</v>
      </c>
      <c r="AD35" s="197">
        <v>0</v>
      </c>
      <c r="AE35" s="197">
        <v>0</v>
      </c>
      <c r="AF35" s="197">
        <v>0</v>
      </c>
      <c r="AG35" s="197">
        <v>17.68</v>
      </c>
      <c r="AH35" s="197">
        <v>0</v>
      </c>
      <c r="AI35" s="197">
        <v>7.23</v>
      </c>
      <c r="AJ35" s="197">
        <v>0</v>
      </c>
      <c r="AK35" s="197">
        <v>46.8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23.75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158.61000000000001</v>
      </c>
      <c r="L36" s="197">
        <v>63.62</v>
      </c>
      <c r="M36" s="197">
        <v>0</v>
      </c>
      <c r="N36" s="197">
        <v>28.83</v>
      </c>
      <c r="O36" s="197">
        <v>24.21</v>
      </c>
      <c r="P36" s="197">
        <v>65.02</v>
      </c>
      <c r="Q36" s="197">
        <v>5.32</v>
      </c>
      <c r="R36" s="197">
        <v>10.35</v>
      </c>
      <c r="S36" s="197">
        <v>6.44</v>
      </c>
      <c r="T36" s="197">
        <v>0</v>
      </c>
      <c r="U36" s="197">
        <v>318.08</v>
      </c>
      <c r="V36" s="197">
        <v>5.0599999999999996</v>
      </c>
      <c r="W36" s="197">
        <v>11.33</v>
      </c>
      <c r="X36" s="197">
        <v>36.01</v>
      </c>
      <c r="Y36" s="197">
        <v>0</v>
      </c>
      <c r="Z36" s="197">
        <v>66.06</v>
      </c>
      <c r="AA36" s="197">
        <v>18.55</v>
      </c>
      <c r="AB36" s="197">
        <v>0</v>
      </c>
      <c r="AC36" s="197">
        <v>7.43</v>
      </c>
      <c r="AD36" s="197">
        <v>0</v>
      </c>
      <c r="AE36" s="197">
        <v>0</v>
      </c>
      <c r="AF36" s="197">
        <v>0</v>
      </c>
      <c r="AG36" s="197">
        <v>17.68</v>
      </c>
      <c r="AH36" s="197">
        <v>0</v>
      </c>
      <c r="AI36" s="197">
        <v>7.23</v>
      </c>
      <c r="AJ36" s="197">
        <v>0</v>
      </c>
      <c r="AK36" s="197">
        <v>46.8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23.75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158.61000000000001</v>
      </c>
      <c r="L37" s="197">
        <v>63.62</v>
      </c>
      <c r="M37" s="197">
        <v>0</v>
      </c>
      <c r="N37" s="197">
        <v>28.83</v>
      </c>
      <c r="O37" s="197">
        <v>24.21</v>
      </c>
      <c r="P37" s="197">
        <v>65.02</v>
      </c>
      <c r="Q37" s="197">
        <v>5.32</v>
      </c>
      <c r="R37" s="197">
        <v>10.35</v>
      </c>
      <c r="S37" s="197">
        <v>6.44</v>
      </c>
      <c r="T37" s="197">
        <v>0</v>
      </c>
      <c r="U37" s="197">
        <v>318.08</v>
      </c>
      <c r="V37" s="197">
        <v>5.0599999999999996</v>
      </c>
      <c r="W37" s="197">
        <v>11.33</v>
      </c>
      <c r="X37" s="197">
        <v>36.01</v>
      </c>
      <c r="Y37" s="197">
        <v>0</v>
      </c>
      <c r="Z37" s="197">
        <v>66.06</v>
      </c>
      <c r="AA37" s="197">
        <v>18.55</v>
      </c>
      <c r="AB37" s="197">
        <v>0</v>
      </c>
      <c r="AC37" s="197">
        <v>7.43</v>
      </c>
      <c r="AD37" s="197">
        <v>0</v>
      </c>
      <c r="AE37" s="197">
        <v>0</v>
      </c>
      <c r="AF37" s="197">
        <v>0</v>
      </c>
      <c r="AG37" s="197">
        <v>17.68</v>
      </c>
      <c r="AH37" s="197">
        <v>0</v>
      </c>
      <c r="AI37" s="197">
        <v>7.23</v>
      </c>
      <c r="AJ37" s="197">
        <v>0</v>
      </c>
      <c r="AK37" s="197">
        <v>46.8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23.75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158.61000000000001</v>
      </c>
      <c r="L38" s="197">
        <v>63.62</v>
      </c>
      <c r="M38" s="197">
        <v>0</v>
      </c>
      <c r="N38" s="197">
        <v>28.83</v>
      </c>
      <c r="O38" s="197">
        <v>24.21</v>
      </c>
      <c r="P38" s="197">
        <v>65.02</v>
      </c>
      <c r="Q38" s="197">
        <v>5.32</v>
      </c>
      <c r="R38" s="197">
        <v>10.35</v>
      </c>
      <c r="S38" s="197">
        <v>6.44</v>
      </c>
      <c r="T38" s="197">
        <v>0</v>
      </c>
      <c r="U38" s="197">
        <v>318.08</v>
      </c>
      <c r="V38" s="197">
        <v>5.0599999999999996</v>
      </c>
      <c r="W38" s="197">
        <v>11.33</v>
      </c>
      <c r="X38" s="197">
        <v>36.01</v>
      </c>
      <c r="Y38" s="197">
        <v>0</v>
      </c>
      <c r="Z38" s="197">
        <v>66.06</v>
      </c>
      <c r="AA38" s="197">
        <v>18.55</v>
      </c>
      <c r="AB38" s="197">
        <v>0</v>
      </c>
      <c r="AC38" s="197">
        <v>7.43</v>
      </c>
      <c r="AD38" s="197">
        <v>0</v>
      </c>
      <c r="AE38" s="197">
        <v>0</v>
      </c>
      <c r="AF38" s="197">
        <v>0</v>
      </c>
      <c r="AG38" s="197">
        <v>17.68</v>
      </c>
      <c r="AH38" s="197">
        <v>0</v>
      </c>
      <c r="AI38" s="197">
        <v>7.23</v>
      </c>
      <c r="AJ38" s="197">
        <v>0</v>
      </c>
      <c r="AK38" s="197">
        <v>46.8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23.75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158.61000000000001</v>
      </c>
      <c r="L39" s="197">
        <v>63.62</v>
      </c>
      <c r="M39" s="197">
        <v>0</v>
      </c>
      <c r="N39" s="197">
        <v>28.83</v>
      </c>
      <c r="O39" s="197">
        <v>24.21</v>
      </c>
      <c r="P39" s="197">
        <v>65.430000000000007</v>
      </c>
      <c r="Q39" s="197">
        <v>5.32</v>
      </c>
      <c r="R39" s="197">
        <v>10.35</v>
      </c>
      <c r="S39" s="197">
        <v>6.44</v>
      </c>
      <c r="T39" s="197">
        <v>0</v>
      </c>
      <c r="U39" s="197">
        <v>318.08</v>
      </c>
      <c r="V39" s="197">
        <v>5.0599999999999996</v>
      </c>
      <c r="W39" s="197">
        <v>11.33</v>
      </c>
      <c r="X39" s="197">
        <v>36.01</v>
      </c>
      <c r="Y39" s="197">
        <v>0</v>
      </c>
      <c r="Z39" s="197">
        <v>66.06</v>
      </c>
      <c r="AA39" s="197">
        <v>18.55</v>
      </c>
      <c r="AB39" s="197">
        <v>0</v>
      </c>
      <c r="AC39" s="197">
        <v>7.43</v>
      </c>
      <c r="AD39" s="197">
        <v>0</v>
      </c>
      <c r="AE39" s="197">
        <v>0</v>
      </c>
      <c r="AF39" s="197">
        <v>0</v>
      </c>
      <c r="AG39" s="197">
        <v>17.68</v>
      </c>
      <c r="AH39" s="197">
        <v>0</v>
      </c>
      <c r="AI39" s="197">
        <v>7.23</v>
      </c>
      <c r="AJ39" s="197">
        <v>0</v>
      </c>
      <c r="AK39" s="197">
        <v>46.8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23.75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158.61000000000001</v>
      </c>
      <c r="L40" s="197">
        <v>63.62</v>
      </c>
      <c r="M40" s="197">
        <v>0</v>
      </c>
      <c r="N40" s="197">
        <v>28.83</v>
      </c>
      <c r="O40" s="197">
        <v>24.21</v>
      </c>
      <c r="P40" s="197">
        <v>65.430000000000007</v>
      </c>
      <c r="Q40" s="197">
        <v>5.32</v>
      </c>
      <c r="R40" s="197">
        <v>10.35</v>
      </c>
      <c r="S40" s="197">
        <v>6.44</v>
      </c>
      <c r="T40" s="197">
        <v>0</v>
      </c>
      <c r="U40" s="197">
        <v>318.08</v>
      </c>
      <c r="V40" s="197">
        <v>5.0599999999999996</v>
      </c>
      <c r="W40" s="197">
        <v>11.33</v>
      </c>
      <c r="X40" s="197">
        <v>36.01</v>
      </c>
      <c r="Y40" s="197">
        <v>0</v>
      </c>
      <c r="Z40" s="197">
        <v>66.06</v>
      </c>
      <c r="AA40" s="197">
        <v>18.55</v>
      </c>
      <c r="AB40" s="197">
        <v>0</v>
      </c>
      <c r="AC40" s="197">
        <v>7.43</v>
      </c>
      <c r="AD40" s="197">
        <v>0</v>
      </c>
      <c r="AE40" s="197">
        <v>0</v>
      </c>
      <c r="AF40" s="197">
        <v>0</v>
      </c>
      <c r="AG40" s="197">
        <v>17.68</v>
      </c>
      <c r="AH40" s="197">
        <v>0</v>
      </c>
      <c r="AI40" s="197">
        <v>7.71</v>
      </c>
      <c r="AJ40" s="197">
        <v>0</v>
      </c>
      <c r="AK40" s="197">
        <v>46.8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23.75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158.61000000000001</v>
      </c>
      <c r="L41" s="197">
        <v>63.62</v>
      </c>
      <c r="M41" s="197">
        <v>0</v>
      </c>
      <c r="N41" s="197">
        <v>28.83</v>
      </c>
      <c r="O41" s="197">
        <v>24.21</v>
      </c>
      <c r="P41" s="197">
        <v>65.430000000000007</v>
      </c>
      <c r="Q41" s="197">
        <v>5.32</v>
      </c>
      <c r="R41" s="197">
        <v>10.35</v>
      </c>
      <c r="S41" s="197">
        <v>6.44</v>
      </c>
      <c r="T41" s="197">
        <v>0</v>
      </c>
      <c r="U41" s="197">
        <v>318.08</v>
      </c>
      <c r="V41" s="197">
        <v>5.0599999999999996</v>
      </c>
      <c r="W41" s="197">
        <v>11.33</v>
      </c>
      <c r="X41" s="197">
        <v>36.01</v>
      </c>
      <c r="Y41" s="197">
        <v>0</v>
      </c>
      <c r="Z41" s="197">
        <v>66.06</v>
      </c>
      <c r="AA41" s="197">
        <v>18.55</v>
      </c>
      <c r="AB41" s="197">
        <v>0</v>
      </c>
      <c r="AC41" s="197">
        <v>7.43</v>
      </c>
      <c r="AD41" s="197">
        <v>0</v>
      </c>
      <c r="AE41" s="197">
        <v>0</v>
      </c>
      <c r="AF41" s="197">
        <v>0</v>
      </c>
      <c r="AG41" s="197">
        <v>17.68</v>
      </c>
      <c r="AH41" s="197">
        <v>0</v>
      </c>
      <c r="AI41" s="197">
        <v>6.75</v>
      </c>
      <c r="AJ41" s="197">
        <v>0</v>
      </c>
      <c r="AK41" s="197">
        <v>46.8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23.75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158.61000000000001</v>
      </c>
      <c r="L42" s="197">
        <v>63.62</v>
      </c>
      <c r="M42" s="197">
        <v>0</v>
      </c>
      <c r="N42" s="197">
        <v>28.83</v>
      </c>
      <c r="O42" s="197">
        <v>24.21</v>
      </c>
      <c r="P42" s="197">
        <v>65.430000000000007</v>
      </c>
      <c r="Q42" s="197">
        <v>5.32</v>
      </c>
      <c r="R42" s="197">
        <v>10.35</v>
      </c>
      <c r="S42" s="197">
        <v>6.44</v>
      </c>
      <c r="T42" s="197">
        <v>0</v>
      </c>
      <c r="U42" s="197">
        <v>318.08</v>
      </c>
      <c r="V42" s="197">
        <v>5.0599999999999996</v>
      </c>
      <c r="W42" s="197">
        <v>11.33</v>
      </c>
      <c r="X42" s="197">
        <v>36.01</v>
      </c>
      <c r="Y42" s="197">
        <v>0</v>
      </c>
      <c r="Z42" s="197">
        <v>66.06</v>
      </c>
      <c r="AA42" s="197">
        <v>18.55</v>
      </c>
      <c r="AB42" s="197">
        <v>0</v>
      </c>
      <c r="AC42" s="197">
        <v>7.43</v>
      </c>
      <c r="AD42" s="197">
        <v>0</v>
      </c>
      <c r="AE42" s="197">
        <v>0</v>
      </c>
      <c r="AF42" s="197">
        <v>0</v>
      </c>
      <c r="AG42" s="197">
        <v>17.68</v>
      </c>
      <c r="AH42" s="197">
        <v>0</v>
      </c>
      <c r="AI42" s="197">
        <v>7.23</v>
      </c>
      <c r="AJ42" s="197">
        <v>0</v>
      </c>
      <c r="AK42" s="197">
        <v>46.8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23.75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158.61000000000001</v>
      </c>
      <c r="L43" s="197">
        <v>63.62</v>
      </c>
      <c r="M43" s="197">
        <v>0</v>
      </c>
      <c r="N43" s="197">
        <v>28.83</v>
      </c>
      <c r="O43" s="197">
        <v>24.21</v>
      </c>
      <c r="P43" s="197">
        <v>65.430000000000007</v>
      </c>
      <c r="Q43" s="197">
        <v>5.32</v>
      </c>
      <c r="R43" s="197">
        <v>10.35</v>
      </c>
      <c r="S43" s="197">
        <v>6.44</v>
      </c>
      <c r="T43" s="197">
        <v>0</v>
      </c>
      <c r="U43" s="197">
        <v>318.08</v>
      </c>
      <c r="V43" s="197">
        <v>5.0599999999999996</v>
      </c>
      <c r="W43" s="197">
        <v>11.33</v>
      </c>
      <c r="X43" s="197">
        <v>36.01</v>
      </c>
      <c r="Y43" s="197">
        <v>0</v>
      </c>
      <c r="Z43" s="197">
        <v>66.06</v>
      </c>
      <c r="AA43" s="197">
        <v>18.55</v>
      </c>
      <c r="AB43" s="197">
        <v>0</v>
      </c>
      <c r="AC43" s="197">
        <v>7.43</v>
      </c>
      <c r="AD43" s="197">
        <v>0</v>
      </c>
      <c r="AE43" s="197">
        <v>0</v>
      </c>
      <c r="AF43" s="197">
        <v>0</v>
      </c>
      <c r="AG43" s="197">
        <v>17.68</v>
      </c>
      <c r="AH43" s="197">
        <v>0</v>
      </c>
      <c r="AI43" s="197">
        <v>7.23</v>
      </c>
      <c r="AJ43" s="197">
        <v>0</v>
      </c>
      <c r="AK43" s="197">
        <v>46.8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23.75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158.61000000000001</v>
      </c>
      <c r="L44" s="197">
        <v>63.62</v>
      </c>
      <c r="M44" s="197">
        <v>0</v>
      </c>
      <c r="N44" s="197">
        <v>28.83</v>
      </c>
      <c r="O44" s="197">
        <v>24.21</v>
      </c>
      <c r="P44" s="197">
        <v>65.430000000000007</v>
      </c>
      <c r="Q44" s="197">
        <v>5.32</v>
      </c>
      <c r="R44" s="197">
        <v>10.35</v>
      </c>
      <c r="S44" s="197">
        <v>6.44</v>
      </c>
      <c r="T44" s="197">
        <v>0</v>
      </c>
      <c r="U44" s="197">
        <v>318.08</v>
      </c>
      <c r="V44" s="197">
        <v>5.0599999999999996</v>
      </c>
      <c r="W44" s="197">
        <v>11.33</v>
      </c>
      <c r="X44" s="197">
        <v>36.01</v>
      </c>
      <c r="Y44" s="197">
        <v>0</v>
      </c>
      <c r="Z44" s="197">
        <v>66.06</v>
      </c>
      <c r="AA44" s="197">
        <v>18.55</v>
      </c>
      <c r="AB44" s="197">
        <v>0</v>
      </c>
      <c r="AC44" s="197">
        <v>7.43</v>
      </c>
      <c r="AD44" s="197">
        <v>0</v>
      </c>
      <c r="AE44" s="197">
        <v>0</v>
      </c>
      <c r="AF44" s="197">
        <v>0</v>
      </c>
      <c r="AG44" s="197">
        <v>17.68</v>
      </c>
      <c r="AH44" s="197">
        <v>0</v>
      </c>
      <c r="AI44" s="197">
        <v>7.23</v>
      </c>
      <c r="AJ44" s="197">
        <v>0</v>
      </c>
      <c r="AK44" s="197">
        <v>46.8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23.75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158.61000000000001</v>
      </c>
      <c r="L45" s="197">
        <v>63.62</v>
      </c>
      <c r="M45" s="197">
        <v>0</v>
      </c>
      <c r="N45" s="197">
        <v>28.83</v>
      </c>
      <c r="O45" s="197">
        <v>24.21</v>
      </c>
      <c r="P45" s="197">
        <v>66.61</v>
      </c>
      <c r="Q45" s="197">
        <v>5.32</v>
      </c>
      <c r="R45" s="197">
        <v>10.35</v>
      </c>
      <c r="S45" s="197">
        <v>6.44</v>
      </c>
      <c r="T45" s="197">
        <v>0</v>
      </c>
      <c r="U45" s="197">
        <v>318.08</v>
      </c>
      <c r="V45" s="197">
        <v>5.0599999999999996</v>
      </c>
      <c r="W45" s="197">
        <v>11.33</v>
      </c>
      <c r="X45" s="197">
        <v>36.01</v>
      </c>
      <c r="Y45" s="197">
        <v>0</v>
      </c>
      <c r="Z45" s="197">
        <v>66.06</v>
      </c>
      <c r="AA45" s="197">
        <v>18.55</v>
      </c>
      <c r="AB45" s="197">
        <v>0</v>
      </c>
      <c r="AC45" s="197">
        <v>7.43</v>
      </c>
      <c r="AD45" s="197">
        <v>0</v>
      </c>
      <c r="AE45" s="197">
        <v>0</v>
      </c>
      <c r="AF45" s="197">
        <v>0</v>
      </c>
      <c r="AG45" s="197">
        <v>17.68</v>
      </c>
      <c r="AH45" s="197">
        <v>0</v>
      </c>
      <c r="AI45" s="197">
        <v>7.23</v>
      </c>
      <c r="AJ45" s="197">
        <v>0</v>
      </c>
      <c r="AK45" s="197">
        <v>46.8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23.75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158.61000000000001</v>
      </c>
      <c r="L46" s="197">
        <v>63.62</v>
      </c>
      <c r="M46" s="197">
        <v>0</v>
      </c>
      <c r="N46" s="197">
        <v>28.83</v>
      </c>
      <c r="O46" s="197">
        <v>24.21</v>
      </c>
      <c r="P46" s="197">
        <v>66.61</v>
      </c>
      <c r="Q46" s="197">
        <v>5.32</v>
      </c>
      <c r="R46" s="197">
        <v>10.35</v>
      </c>
      <c r="S46" s="197">
        <v>6.44</v>
      </c>
      <c r="T46" s="197">
        <v>0</v>
      </c>
      <c r="U46" s="197">
        <v>318.08</v>
      </c>
      <c r="V46" s="197">
        <v>5.0599999999999996</v>
      </c>
      <c r="W46" s="197">
        <v>11.33</v>
      </c>
      <c r="X46" s="197">
        <v>36.01</v>
      </c>
      <c r="Y46" s="197">
        <v>0</v>
      </c>
      <c r="Z46" s="197">
        <v>66.06</v>
      </c>
      <c r="AA46" s="197">
        <v>18.55</v>
      </c>
      <c r="AB46" s="197">
        <v>0</v>
      </c>
      <c r="AC46" s="197">
        <v>7.43</v>
      </c>
      <c r="AD46" s="197">
        <v>0</v>
      </c>
      <c r="AE46" s="197">
        <v>0</v>
      </c>
      <c r="AF46" s="197">
        <v>0</v>
      </c>
      <c r="AG46" s="197">
        <v>17.68</v>
      </c>
      <c r="AH46" s="197">
        <v>0</v>
      </c>
      <c r="AI46" s="197">
        <v>7.23</v>
      </c>
      <c r="AJ46" s="197">
        <v>0</v>
      </c>
      <c r="AK46" s="197">
        <v>46.8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23.75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158.61000000000001</v>
      </c>
      <c r="L47" s="197">
        <v>63.62</v>
      </c>
      <c r="M47" s="197">
        <v>0</v>
      </c>
      <c r="N47" s="197">
        <v>28.83</v>
      </c>
      <c r="O47" s="197">
        <v>24.21</v>
      </c>
      <c r="P47" s="197">
        <v>66.61</v>
      </c>
      <c r="Q47" s="197">
        <v>5.32</v>
      </c>
      <c r="R47" s="197">
        <v>10.35</v>
      </c>
      <c r="S47" s="197">
        <v>6.44</v>
      </c>
      <c r="T47" s="197">
        <v>0</v>
      </c>
      <c r="U47" s="197">
        <v>318.08</v>
      </c>
      <c r="V47" s="197">
        <v>5.0599999999999996</v>
      </c>
      <c r="W47" s="197">
        <v>11.33</v>
      </c>
      <c r="X47" s="197">
        <v>36.01</v>
      </c>
      <c r="Y47" s="197">
        <v>0</v>
      </c>
      <c r="Z47" s="197">
        <v>66.06</v>
      </c>
      <c r="AA47" s="197">
        <v>18.55</v>
      </c>
      <c r="AB47" s="197">
        <v>0</v>
      </c>
      <c r="AC47" s="197">
        <v>7.43</v>
      </c>
      <c r="AD47" s="197">
        <v>0</v>
      </c>
      <c r="AE47" s="197">
        <v>0</v>
      </c>
      <c r="AF47" s="197">
        <v>0</v>
      </c>
      <c r="AG47" s="197">
        <v>17.68</v>
      </c>
      <c r="AH47" s="197">
        <v>0</v>
      </c>
      <c r="AI47" s="197">
        <v>7.71</v>
      </c>
      <c r="AJ47" s="197">
        <v>0</v>
      </c>
      <c r="AK47" s="197">
        <v>46.8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23.75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158.61000000000001</v>
      </c>
      <c r="L48" s="197">
        <v>63.62</v>
      </c>
      <c r="M48" s="197">
        <v>0</v>
      </c>
      <c r="N48" s="197">
        <v>28.83</v>
      </c>
      <c r="O48" s="197">
        <v>24.21</v>
      </c>
      <c r="P48" s="197">
        <v>66.61</v>
      </c>
      <c r="Q48" s="197">
        <v>5.32</v>
      </c>
      <c r="R48" s="197">
        <v>10.35</v>
      </c>
      <c r="S48" s="197">
        <v>6.44</v>
      </c>
      <c r="T48" s="197">
        <v>0</v>
      </c>
      <c r="U48" s="197">
        <v>318.08</v>
      </c>
      <c r="V48" s="197">
        <v>5.0599999999999996</v>
      </c>
      <c r="W48" s="197">
        <v>11.33</v>
      </c>
      <c r="X48" s="197">
        <v>36.01</v>
      </c>
      <c r="Y48" s="197">
        <v>0</v>
      </c>
      <c r="Z48" s="197">
        <v>66.06</v>
      </c>
      <c r="AA48" s="197">
        <v>18.55</v>
      </c>
      <c r="AB48" s="197">
        <v>0</v>
      </c>
      <c r="AC48" s="197">
        <v>7.43</v>
      </c>
      <c r="AD48" s="197">
        <v>0</v>
      </c>
      <c r="AE48" s="197">
        <v>0</v>
      </c>
      <c r="AF48" s="197">
        <v>0</v>
      </c>
      <c r="AG48" s="197">
        <v>17.68</v>
      </c>
      <c r="AH48" s="197">
        <v>0</v>
      </c>
      <c r="AI48" s="197">
        <v>6.75</v>
      </c>
      <c r="AJ48" s="197">
        <v>0</v>
      </c>
      <c r="AK48" s="197">
        <v>46.8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23.75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158.61000000000001</v>
      </c>
      <c r="L49" s="197">
        <v>63.62</v>
      </c>
      <c r="M49" s="197">
        <v>0</v>
      </c>
      <c r="N49" s="197">
        <v>28.83</v>
      </c>
      <c r="O49" s="197">
        <v>24.21</v>
      </c>
      <c r="P49" s="197">
        <v>66.349999999999994</v>
      </c>
      <c r="Q49" s="197">
        <v>5.32</v>
      </c>
      <c r="R49" s="197">
        <v>10.35</v>
      </c>
      <c r="S49" s="197">
        <v>6.44</v>
      </c>
      <c r="T49" s="197">
        <v>0</v>
      </c>
      <c r="U49" s="197">
        <v>318.08</v>
      </c>
      <c r="V49" s="197">
        <v>5.0599999999999996</v>
      </c>
      <c r="W49" s="197">
        <v>11.33</v>
      </c>
      <c r="X49" s="197">
        <v>36.01</v>
      </c>
      <c r="Y49" s="197">
        <v>0</v>
      </c>
      <c r="Z49" s="197">
        <v>66.06</v>
      </c>
      <c r="AA49" s="197">
        <v>18.55</v>
      </c>
      <c r="AB49" s="197">
        <v>0</v>
      </c>
      <c r="AC49" s="197">
        <v>7.43</v>
      </c>
      <c r="AD49" s="197">
        <v>0</v>
      </c>
      <c r="AE49" s="197">
        <v>0</v>
      </c>
      <c r="AF49" s="197">
        <v>0</v>
      </c>
      <c r="AG49" s="197">
        <v>17.68</v>
      </c>
      <c r="AH49" s="197">
        <v>0</v>
      </c>
      <c r="AI49" s="197">
        <v>7.23</v>
      </c>
      <c r="AJ49" s="197">
        <v>0</v>
      </c>
      <c r="AK49" s="197">
        <v>46.8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23.75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158.61000000000001</v>
      </c>
      <c r="L50" s="197">
        <v>63.62</v>
      </c>
      <c r="M50" s="197">
        <v>0</v>
      </c>
      <c r="N50" s="197">
        <v>28.83</v>
      </c>
      <c r="O50" s="197">
        <v>24.21</v>
      </c>
      <c r="P50" s="197">
        <v>66.349999999999994</v>
      </c>
      <c r="Q50" s="197">
        <v>5.32</v>
      </c>
      <c r="R50" s="197">
        <v>10.35</v>
      </c>
      <c r="S50" s="197">
        <v>6.44</v>
      </c>
      <c r="T50" s="197">
        <v>0</v>
      </c>
      <c r="U50" s="197">
        <v>318.08</v>
      </c>
      <c r="V50" s="197">
        <v>5.0599999999999996</v>
      </c>
      <c r="W50" s="197">
        <v>11.33</v>
      </c>
      <c r="X50" s="197">
        <v>36.01</v>
      </c>
      <c r="Y50" s="197">
        <v>0</v>
      </c>
      <c r="Z50" s="197">
        <v>66.06</v>
      </c>
      <c r="AA50" s="197">
        <v>18.55</v>
      </c>
      <c r="AB50" s="197">
        <v>0</v>
      </c>
      <c r="AC50" s="197">
        <v>7.43</v>
      </c>
      <c r="AD50" s="197">
        <v>0</v>
      </c>
      <c r="AE50" s="197">
        <v>0</v>
      </c>
      <c r="AF50" s="197">
        <v>0</v>
      </c>
      <c r="AG50" s="197">
        <v>17.68</v>
      </c>
      <c r="AH50" s="197">
        <v>0</v>
      </c>
      <c r="AI50" s="197">
        <v>7.23</v>
      </c>
      <c r="AJ50" s="197">
        <v>0</v>
      </c>
      <c r="AK50" s="197">
        <v>46.8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23.75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158.61000000000001</v>
      </c>
      <c r="L51" s="197">
        <v>63.62</v>
      </c>
      <c r="M51" s="197">
        <v>0</v>
      </c>
      <c r="N51" s="197">
        <v>28.83</v>
      </c>
      <c r="O51" s="197">
        <v>24.21</v>
      </c>
      <c r="P51" s="197">
        <v>66.349999999999994</v>
      </c>
      <c r="Q51" s="197">
        <v>5.32</v>
      </c>
      <c r="R51" s="197">
        <v>10.35</v>
      </c>
      <c r="S51" s="197">
        <v>6.44</v>
      </c>
      <c r="T51" s="197">
        <v>0</v>
      </c>
      <c r="U51" s="197">
        <v>318.08</v>
      </c>
      <c r="V51" s="197">
        <v>5.0599999999999996</v>
      </c>
      <c r="W51" s="197">
        <v>11.33</v>
      </c>
      <c r="X51" s="197">
        <v>36.01</v>
      </c>
      <c r="Y51" s="197">
        <v>0</v>
      </c>
      <c r="Z51" s="197">
        <v>66.06</v>
      </c>
      <c r="AA51" s="197">
        <v>18.55</v>
      </c>
      <c r="AB51" s="197">
        <v>0</v>
      </c>
      <c r="AC51" s="197">
        <v>7.43</v>
      </c>
      <c r="AD51" s="197">
        <v>0</v>
      </c>
      <c r="AE51" s="197">
        <v>0</v>
      </c>
      <c r="AF51" s="197">
        <v>0</v>
      </c>
      <c r="AG51" s="197">
        <v>17.68</v>
      </c>
      <c r="AH51" s="197">
        <v>0</v>
      </c>
      <c r="AI51" s="197">
        <v>7.23</v>
      </c>
      <c r="AJ51" s="197">
        <v>0</v>
      </c>
      <c r="AK51" s="197">
        <v>46.8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23.75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158.61000000000001</v>
      </c>
      <c r="L52" s="197">
        <v>63.62</v>
      </c>
      <c r="M52" s="197">
        <v>0</v>
      </c>
      <c r="N52" s="197">
        <v>28.83</v>
      </c>
      <c r="O52" s="197">
        <v>24.21</v>
      </c>
      <c r="P52" s="197">
        <v>66.349999999999994</v>
      </c>
      <c r="Q52" s="197">
        <v>5.32</v>
      </c>
      <c r="R52" s="197">
        <v>10.35</v>
      </c>
      <c r="S52" s="197">
        <v>6.44</v>
      </c>
      <c r="T52" s="197">
        <v>0</v>
      </c>
      <c r="U52" s="197">
        <v>318.08</v>
      </c>
      <c r="V52" s="197">
        <v>5.0599999999999996</v>
      </c>
      <c r="W52" s="197">
        <v>11.33</v>
      </c>
      <c r="X52" s="197">
        <v>36.01</v>
      </c>
      <c r="Y52" s="197">
        <v>0</v>
      </c>
      <c r="Z52" s="197">
        <v>66.06</v>
      </c>
      <c r="AA52" s="197">
        <v>18.55</v>
      </c>
      <c r="AB52" s="197">
        <v>0</v>
      </c>
      <c r="AC52" s="197">
        <v>7.43</v>
      </c>
      <c r="AD52" s="197">
        <v>0</v>
      </c>
      <c r="AE52" s="197">
        <v>0</v>
      </c>
      <c r="AF52" s="197">
        <v>0</v>
      </c>
      <c r="AG52" s="197">
        <v>17.68</v>
      </c>
      <c r="AH52" s="197">
        <v>0</v>
      </c>
      <c r="AI52" s="197">
        <v>7.23</v>
      </c>
      <c r="AJ52" s="197">
        <v>0</v>
      </c>
      <c r="AK52" s="197">
        <v>46.8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23.75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158.61000000000001</v>
      </c>
      <c r="L53" s="197">
        <v>63.62</v>
      </c>
      <c r="M53" s="197">
        <v>0</v>
      </c>
      <c r="N53" s="197">
        <v>28.83</v>
      </c>
      <c r="O53" s="197">
        <v>24.21</v>
      </c>
      <c r="P53" s="197">
        <v>66.349999999999994</v>
      </c>
      <c r="Q53" s="197">
        <v>5.32</v>
      </c>
      <c r="R53" s="197">
        <v>10.35</v>
      </c>
      <c r="S53" s="197">
        <v>6.44</v>
      </c>
      <c r="T53" s="197">
        <v>0</v>
      </c>
      <c r="U53" s="197">
        <v>318.08</v>
      </c>
      <c r="V53" s="197">
        <v>5.0599999999999996</v>
      </c>
      <c r="W53" s="197">
        <v>11.33</v>
      </c>
      <c r="X53" s="197">
        <v>36.01</v>
      </c>
      <c r="Y53" s="197">
        <v>0</v>
      </c>
      <c r="Z53" s="197">
        <v>66.06</v>
      </c>
      <c r="AA53" s="197">
        <v>18.55</v>
      </c>
      <c r="AB53" s="197">
        <v>0</v>
      </c>
      <c r="AC53" s="197">
        <v>7.43</v>
      </c>
      <c r="AD53" s="197">
        <v>0</v>
      </c>
      <c r="AE53" s="197">
        <v>0</v>
      </c>
      <c r="AF53" s="197">
        <v>0</v>
      </c>
      <c r="AG53" s="197">
        <v>17.68</v>
      </c>
      <c r="AH53" s="197">
        <v>0</v>
      </c>
      <c r="AI53" s="197">
        <v>7.23</v>
      </c>
      <c r="AJ53" s="197">
        <v>0</v>
      </c>
      <c r="AK53" s="197">
        <v>46.8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23.75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158.61000000000001</v>
      </c>
      <c r="L54" s="197">
        <v>63.62</v>
      </c>
      <c r="M54" s="197">
        <v>0</v>
      </c>
      <c r="N54" s="197">
        <v>28.83</v>
      </c>
      <c r="O54" s="197">
        <v>24.21</v>
      </c>
      <c r="P54" s="197">
        <v>66.349999999999994</v>
      </c>
      <c r="Q54" s="197">
        <v>5.32</v>
      </c>
      <c r="R54" s="197">
        <v>10.35</v>
      </c>
      <c r="S54" s="197">
        <v>6.44</v>
      </c>
      <c r="T54" s="197">
        <v>0</v>
      </c>
      <c r="U54" s="197">
        <v>318.08</v>
      </c>
      <c r="V54" s="197">
        <v>5.0599999999999996</v>
      </c>
      <c r="W54" s="197">
        <v>11.33</v>
      </c>
      <c r="X54" s="197">
        <v>36.01</v>
      </c>
      <c r="Y54" s="197">
        <v>0</v>
      </c>
      <c r="Z54" s="197">
        <v>66.06</v>
      </c>
      <c r="AA54" s="197">
        <v>18.55</v>
      </c>
      <c r="AB54" s="197">
        <v>0</v>
      </c>
      <c r="AC54" s="197">
        <v>7.43</v>
      </c>
      <c r="AD54" s="197">
        <v>0</v>
      </c>
      <c r="AE54" s="197">
        <v>0</v>
      </c>
      <c r="AF54" s="197">
        <v>0</v>
      </c>
      <c r="AG54" s="197">
        <v>17.68</v>
      </c>
      <c r="AH54" s="197">
        <v>0</v>
      </c>
      <c r="AI54" s="197">
        <v>7.23</v>
      </c>
      <c r="AJ54" s="197">
        <v>0</v>
      </c>
      <c r="AK54" s="197">
        <v>46.8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23.75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158.61000000000001</v>
      </c>
      <c r="L55" s="197">
        <v>15</v>
      </c>
      <c r="M55" s="197">
        <v>0</v>
      </c>
      <c r="N55" s="197">
        <v>28.83</v>
      </c>
      <c r="O55" s="197">
        <v>24.21</v>
      </c>
      <c r="P55" s="197">
        <v>66.349999999999994</v>
      </c>
      <c r="Q55" s="197">
        <v>1.93</v>
      </c>
      <c r="R55" s="197">
        <v>3.85</v>
      </c>
      <c r="S55" s="197">
        <v>2.88</v>
      </c>
      <c r="T55" s="197">
        <v>0</v>
      </c>
      <c r="U55" s="197">
        <v>318.08</v>
      </c>
      <c r="V55" s="197">
        <v>5.0599999999999996</v>
      </c>
      <c r="W55" s="197">
        <v>11.33</v>
      </c>
      <c r="X55" s="197">
        <v>36.01</v>
      </c>
      <c r="Y55" s="197">
        <v>0</v>
      </c>
      <c r="Z55" s="197">
        <v>66.06</v>
      </c>
      <c r="AA55" s="197">
        <v>18.55</v>
      </c>
      <c r="AB55" s="197">
        <v>0</v>
      </c>
      <c r="AC55" s="197">
        <v>7.07</v>
      </c>
      <c r="AD55" s="197">
        <v>0</v>
      </c>
      <c r="AE55" s="197">
        <v>0</v>
      </c>
      <c r="AF55" s="197">
        <v>0</v>
      </c>
      <c r="AG55" s="197">
        <v>17.68</v>
      </c>
      <c r="AH55" s="197">
        <v>0</v>
      </c>
      <c r="AI55" s="197">
        <v>7.23</v>
      </c>
      <c r="AJ55" s="197">
        <v>0</v>
      </c>
      <c r="AK55" s="197">
        <v>46.8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23.75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137.44</v>
      </c>
      <c r="L56" s="197">
        <v>8</v>
      </c>
      <c r="M56" s="197">
        <v>0</v>
      </c>
      <c r="N56" s="197">
        <v>28.83</v>
      </c>
      <c r="O56" s="197">
        <v>24.21</v>
      </c>
      <c r="P56" s="197">
        <v>66.349999999999994</v>
      </c>
      <c r="Q56" s="197">
        <v>1.92</v>
      </c>
      <c r="R56" s="197">
        <v>3.85</v>
      </c>
      <c r="S56" s="197">
        <v>2.88</v>
      </c>
      <c r="T56" s="197">
        <v>0</v>
      </c>
      <c r="U56" s="197">
        <v>318.08</v>
      </c>
      <c r="V56" s="197">
        <v>5.0599999999999996</v>
      </c>
      <c r="W56" s="197">
        <v>11.33</v>
      </c>
      <c r="X56" s="197">
        <v>36.01</v>
      </c>
      <c r="Y56" s="197">
        <v>0</v>
      </c>
      <c r="Z56" s="197">
        <v>66.06</v>
      </c>
      <c r="AA56" s="197">
        <v>18.55</v>
      </c>
      <c r="AB56" s="197">
        <v>0</v>
      </c>
      <c r="AC56" s="197">
        <v>14.78</v>
      </c>
      <c r="AD56" s="197">
        <v>0</v>
      </c>
      <c r="AE56" s="197">
        <v>0</v>
      </c>
      <c r="AF56" s="197">
        <v>0</v>
      </c>
      <c r="AG56" s="197">
        <v>17.68</v>
      </c>
      <c r="AH56" s="197">
        <v>0</v>
      </c>
      <c r="AI56" s="197">
        <v>6.63</v>
      </c>
      <c r="AJ56" s="197">
        <v>0</v>
      </c>
      <c r="AK56" s="197">
        <v>46.8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23.75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158.61000000000001</v>
      </c>
      <c r="L57" s="197">
        <v>8</v>
      </c>
      <c r="M57" s="197">
        <v>0</v>
      </c>
      <c r="N57" s="197">
        <v>28.83</v>
      </c>
      <c r="O57" s="197">
        <v>24.21</v>
      </c>
      <c r="P57" s="197">
        <v>66.349999999999994</v>
      </c>
      <c r="Q57" s="197">
        <v>1.92</v>
      </c>
      <c r="R57" s="197">
        <v>3.85</v>
      </c>
      <c r="S57" s="197">
        <v>2.88</v>
      </c>
      <c r="T57" s="197">
        <v>0</v>
      </c>
      <c r="U57" s="197">
        <v>318.08</v>
      </c>
      <c r="V57" s="197">
        <v>5.0599999999999996</v>
      </c>
      <c r="W57" s="197">
        <v>11.33</v>
      </c>
      <c r="X57" s="197">
        <v>36.01</v>
      </c>
      <c r="Y57" s="197">
        <v>0</v>
      </c>
      <c r="Z57" s="197">
        <v>66.06</v>
      </c>
      <c r="AA57" s="197">
        <v>18.55</v>
      </c>
      <c r="AB57" s="197">
        <v>0</v>
      </c>
      <c r="AC57" s="197">
        <v>14.78</v>
      </c>
      <c r="AD57" s="197">
        <v>0</v>
      </c>
      <c r="AE57" s="197">
        <v>0</v>
      </c>
      <c r="AF57" s="197">
        <v>0</v>
      </c>
      <c r="AG57" s="197">
        <v>17.68</v>
      </c>
      <c r="AH57" s="197">
        <v>0</v>
      </c>
      <c r="AI57" s="197">
        <v>7.71</v>
      </c>
      <c r="AJ57" s="197">
        <v>0</v>
      </c>
      <c r="AK57" s="197">
        <v>46.8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23.75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89.38</v>
      </c>
      <c r="L58" s="197">
        <v>8</v>
      </c>
      <c r="M58" s="197">
        <v>0</v>
      </c>
      <c r="N58" s="197">
        <v>28.83</v>
      </c>
      <c r="O58" s="197">
        <v>24.21</v>
      </c>
      <c r="P58" s="197">
        <v>66.349999999999994</v>
      </c>
      <c r="Q58" s="197">
        <v>1.92</v>
      </c>
      <c r="R58" s="197">
        <v>3.85</v>
      </c>
      <c r="S58" s="197">
        <v>2.88</v>
      </c>
      <c r="T58" s="197">
        <v>0</v>
      </c>
      <c r="U58" s="197">
        <v>318.08</v>
      </c>
      <c r="V58" s="197">
        <v>5.0599999999999996</v>
      </c>
      <c r="W58" s="197">
        <v>11.33</v>
      </c>
      <c r="X58" s="197">
        <v>36.01</v>
      </c>
      <c r="Y58" s="197">
        <v>0</v>
      </c>
      <c r="Z58" s="197">
        <v>66.06</v>
      </c>
      <c r="AA58" s="197">
        <v>18.55</v>
      </c>
      <c r="AB58" s="197">
        <v>0</v>
      </c>
      <c r="AC58" s="197">
        <v>14.78</v>
      </c>
      <c r="AD58" s="197">
        <v>0</v>
      </c>
      <c r="AE58" s="197">
        <v>0</v>
      </c>
      <c r="AF58" s="197">
        <v>0</v>
      </c>
      <c r="AG58" s="197">
        <v>17.68</v>
      </c>
      <c r="AH58" s="197">
        <v>0</v>
      </c>
      <c r="AI58" s="197">
        <v>7.23</v>
      </c>
      <c r="AJ58" s="197">
        <v>0</v>
      </c>
      <c r="AK58" s="197">
        <v>46.8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23.75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88.42</v>
      </c>
      <c r="L59" s="197">
        <v>8</v>
      </c>
      <c r="M59" s="197">
        <v>0</v>
      </c>
      <c r="N59" s="197">
        <v>28.83</v>
      </c>
      <c r="O59" s="197">
        <v>24.21</v>
      </c>
      <c r="P59" s="197">
        <v>66.349999999999994</v>
      </c>
      <c r="Q59" s="197">
        <v>1.92</v>
      </c>
      <c r="R59" s="197">
        <v>3.85</v>
      </c>
      <c r="S59" s="197">
        <v>2.88</v>
      </c>
      <c r="T59" s="197">
        <v>0</v>
      </c>
      <c r="U59" s="197">
        <v>318.08</v>
      </c>
      <c r="V59" s="197">
        <v>5.0599999999999996</v>
      </c>
      <c r="W59" s="197">
        <v>11.33</v>
      </c>
      <c r="X59" s="197">
        <v>36.01</v>
      </c>
      <c r="Y59" s="197">
        <v>0</v>
      </c>
      <c r="Z59" s="197">
        <v>66.06</v>
      </c>
      <c r="AA59" s="197">
        <v>18.55</v>
      </c>
      <c r="AB59" s="197">
        <v>0</v>
      </c>
      <c r="AC59" s="197">
        <v>7.07</v>
      </c>
      <c r="AD59" s="197">
        <v>0</v>
      </c>
      <c r="AE59" s="197">
        <v>0</v>
      </c>
      <c r="AF59" s="197">
        <v>0</v>
      </c>
      <c r="AG59" s="197">
        <v>17.68</v>
      </c>
      <c r="AH59" s="197">
        <v>0</v>
      </c>
      <c r="AI59" s="197">
        <v>7.23</v>
      </c>
      <c r="AJ59" s="197">
        <v>0</v>
      </c>
      <c r="AK59" s="197">
        <v>46.8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23.75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88.42</v>
      </c>
      <c r="L60" s="197">
        <v>8</v>
      </c>
      <c r="M60" s="197">
        <v>0</v>
      </c>
      <c r="N60" s="197">
        <v>28.83</v>
      </c>
      <c r="O60" s="197">
        <v>24.21</v>
      </c>
      <c r="P60" s="197">
        <v>66.349999999999994</v>
      </c>
      <c r="Q60" s="197">
        <v>1.92</v>
      </c>
      <c r="R60" s="197">
        <v>3.85</v>
      </c>
      <c r="S60" s="197">
        <v>2.88</v>
      </c>
      <c r="T60" s="197">
        <v>0</v>
      </c>
      <c r="U60" s="197">
        <v>318.08</v>
      </c>
      <c r="V60" s="197">
        <v>5.0599999999999996</v>
      </c>
      <c r="W60" s="197">
        <v>11.33</v>
      </c>
      <c r="X60" s="197">
        <v>36.01</v>
      </c>
      <c r="Y60" s="197">
        <v>0</v>
      </c>
      <c r="Z60" s="197">
        <v>66.06</v>
      </c>
      <c r="AA60" s="197">
        <v>18.55</v>
      </c>
      <c r="AB60" s="197">
        <v>0</v>
      </c>
      <c r="AC60" s="197">
        <v>7.07</v>
      </c>
      <c r="AD60" s="197">
        <v>0</v>
      </c>
      <c r="AE60" s="197">
        <v>0</v>
      </c>
      <c r="AF60" s="197">
        <v>0</v>
      </c>
      <c r="AG60" s="197">
        <v>17.68</v>
      </c>
      <c r="AH60" s="197">
        <v>0</v>
      </c>
      <c r="AI60" s="197">
        <v>7.23</v>
      </c>
      <c r="AJ60" s="197">
        <v>0</v>
      </c>
      <c r="AK60" s="197">
        <v>46.8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23.75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88.42</v>
      </c>
      <c r="L61" s="197">
        <v>8</v>
      </c>
      <c r="M61" s="197">
        <v>0</v>
      </c>
      <c r="N61" s="197">
        <v>28.83</v>
      </c>
      <c r="O61" s="197">
        <v>24.21</v>
      </c>
      <c r="P61" s="197">
        <v>66.349999999999994</v>
      </c>
      <c r="Q61" s="197">
        <v>1.92</v>
      </c>
      <c r="R61" s="197">
        <v>3.85</v>
      </c>
      <c r="S61" s="197">
        <v>2.88</v>
      </c>
      <c r="T61" s="197">
        <v>0</v>
      </c>
      <c r="U61" s="197">
        <v>318.08</v>
      </c>
      <c r="V61" s="197">
        <v>5.0599999999999996</v>
      </c>
      <c r="W61" s="197">
        <v>11.33</v>
      </c>
      <c r="X61" s="197">
        <v>36.01</v>
      </c>
      <c r="Y61" s="197">
        <v>0</v>
      </c>
      <c r="Z61" s="197">
        <v>66.06</v>
      </c>
      <c r="AA61" s="197">
        <v>18.55</v>
      </c>
      <c r="AB61" s="197">
        <v>0</v>
      </c>
      <c r="AC61" s="197">
        <v>7.07</v>
      </c>
      <c r="AD61" s="197">
        <v>0</v>
      </c>
      <c r="AE61" s="197">
        <v>0</v>
      </c>
      <c r="AF61" s="197">
        <v>0</v>
      </c>
      <c r="AG61" s="197">
        <v>17.68</v>
      </c>
      <c r="AH61" s="197">
        <v>0</v>
      </c>
      <c r="AI61" s="197">
        <v>7.23</v>
      </c>
      <c r="AJ61" s="197">
        <v>0</v>
      </c>
      <c r="AK61" s="197">
        <v>46.8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23.75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88.42</v>
      </c>
      <c r="L62" s="197">
        <v>8</v>
      </c>
      <c r="M62" s="197">
        <v>0</v>
      </c>
      <c r="N62" s="197">
        <v>28.83</v>
      </c>
      <c r="O62" s="197">
        <v>24.21</v>
      </c>
      <c r="P62" s="197">
        <v>66.349999999999994</v>
      </c>
      <c r="Q62" s="197">
        <v>1.92</v>
      </c>
      <c r="R62" s="197">
        <v>3.85</v>
      </c>
      <c r="S62" s="197">
        <v>2.88</v>
      </c>
      <c r="T62" s="197">
        <v>0</v>
      </c>
      <c r="U62" s="197">
        <v>318.08</v>
      </c>
      <c r="V62" s="197">
        <v>5.0599999999999996</v>
      </c>
      <c r="W62" s="197">
        <v>11.33</v>
      </c>
      <c r="X62" s="197">
        <v>36.01</v>
      </c>
      <c r="Y62" s="197">
        <v>0</v>
      </c>
      <c r="Z62" s="197">
        <v>66.06</v>
      </c>
      <c r="AA62" s="197">
        <v>18.55</v>
      </c>
      <c r="AB62" s="197">
        <v>0</v>
      </c>
      <c r="AC62" s="197">
        <v>7.07</v>
      </c>
      <c r="AD62" s="197">
        <v>0</v>
      </c>
      <c r="AE62" s="197">
        <v>0</v>
      </c>
      <c r="AF62" s="197">
        <v>0</v>
      </c>
      <c r="AG62" s="197">
        <v>17.68</v>
      </c>
      <c r="AH62" s="197">
        <v>0</v>
      </c>
      <c r="AI62" s="197">
        <v>6.63</v>
      </c>
      <c r="AJ62" s="197">
        <v>0</v>
      </c>
      <c r="AK62" s="197">
        <v>46.81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23.75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78.81</v>
      </c>
      <c r="L63" s="197">
        <v>8</v>
      </c>
      <c r="M63" s="197">
        <v>0</v>
      </c>
      <c r="N63" s="197">
        <v>28.83</v>
      </c>
      <c r="O63" s="197">
        <v>24.21</v>
      </c>
      <c r="P63" s="197">
        <v>66.349999999999994</v>
      </c>
      <c r="Q63" s="197">
        <v>1.92</v>
      </c>
      <c r="R63" s="197">
        <v>3.85</v>
      </c>
      <c r="S63" s="197">
        <v>2.88</v>
      </c>
      <c r="T63" s="197">
        <v>0</v>
      </c>
      <c r="U63" s="197">
        <v>318.08</v>
      </c>
      <c r="V63" s="197">
        <v>0</v>
      </c>
      <c r="W63" s="197">
        <v>4.8099999999999996</v>
      </c>
      <c r="X63" s="197">
        <v>19.22</v>
      </c>
      <c r="Y63" s="197">
        <v>0</v>
      </c>
      <c r="Z63" s="197">
        <v>66.06</v>
      </c>
      <c r="AA63" s="197">
        <v>18.55</v>
      </c>
      <c r="AB63" s="197">
        <v>0</v>
      </c>
      <c r="AC63" s="197">
        <v>7.43</v>
      </c>
      <c r="AD63" s="197">
        <v>0</v>
      </c>
      <c r="AE63" s="197">
        <v>0</v>
      </c>
      <c r="AF63" s="197">
        <v>0</v>
      </c>
      <c r="AG63" s="197">
        <v>17.68</v>
      </c>
      <c r="AH63" s="197">
        <v>0</v>
      </c>
      <c r="AI63" s="197">
        <v>7.71</v>
      </c>
      <c r="AJ63" s="197">
        <v>0</v>
      </c>
      <c r="AK63" s="197">
        <v>46.8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23.75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73.900000000000006</v>
      </c>
      <c r="L64" s="197">
        <v>8</v>
      </c>
      <c r="M64" s="197">
        <v>0</v>
      </c>
      <c r="N64" s="197">
        <v>28.83</v>
      </c>
      <c r="O64" s="197">
        <v>24.21</v>
      </c>
      <c r="P64" s="197">
        <v>66.349999999999994</v>
      </c>
      <c r="Q64" s="197">
        <v>1.92</v>
      </c>
      <c r="R64" s="197">
        <v>3.85</v>
      </c>
      <c r="S64" s="197">
        <v>2.88</v>
      </c>
      <c r="T64" s="197">
        <v>0</v>
      </c>
      <c r="U64" s="197">
        <v>318.08</v>
      </c>
      <c r="V64" s="197">
        <v>5.0599999999999996</v>
      </c>
      <c r="W64" s="197">
        <v>11.33</v>
      </c>
      <c r="X64" s="197">
        <v>36.01</v>
      </c>
      <c r="Y64" s="197">
        <v>0</v>
      </c>
      <c r="Z64" s="197">
        <v>66.06</v>
      </c>
      <c r="AA64" s="197">
        <v>18.55</v>
      </c>
      <c r="AB64" s="197">
        <v>0</v>
      </c>
      <c r="AC64" s="197">
        <v>7.43</v>
      </c>
      <c r="AD64" s="197">
        <v>0</v>
      </c>
      <c r="AE64" s="197">
        <v>0</v>
      </c>
      <c r="AF64" s="197">
        <v>0</v>
      </c>
      <c r="AG64" s="197">
        <v>17.68</v>
      </c>
      <c r="AH64" s="197">
        <v>0</v>
      </c>
      <c r="AI64" s="197">
        <v>7.23</v>
      </c>
      <c r="AJ64" s="197">
        <v>0</v>
      </c>
      <c r="AK64" s="197">
        <v>46.8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23.75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73.900000000000006</v>
      </c>
      <c r="L65" s="197">
        <v>8</v>
      </c>
      <c r="M65" s="197">
        <v>0</v>
      </c>
      <c r="N65" s="197">
        <v>28.83</v>
      </c>
      <c r="O65" s="197">
        <v>24.21</v>
      </c>
      <c r="P65" s="197">
        <v>66.349999999999994</v>
      </c>
      <c r="Q65" s="197">
        <v>1.92</v>
      </c>
      <c r="R65" s="197">
        <v>3.85</v>
      </c>
      <c r="S65" s="197">
        <v>2.88</v>
      </c>
      <c r="T65" s="197">
        <v>0</v>
      </c>
      <c r="U65" s="197">
        <v>318.08</v>
      </c>
      <c r="V65" s="197">
        <v>5.0599999999999996</v>
      </c>
      <c r="W65" s="197">
        <v>11.33</v>
      </c>
      <c r="X65" s="197">
        <v>36.01</v>
      </c>
      <c r="Y65" s="197">
        <v>0</v>
      </c>
      <c r="Z65" s="197">
        <v>66.06</v>
      </c>
      <c r="AA65" s="197">
        <v>18.55</v>
      </c>
      <c r="AB65" s="197">
        <v>0</v>
      </c>
      <c r="AC65" s="197">
        <v>7.43</v>
      </c>
      <c r="AD65" s="197">
        <v>0</v>
      </c>
      <c r="AE65" s="197">
        <v>0</v>
      </c>
      <c r="AF65" s="197">
        <v>0</v>
      </c>
      <c r="AG65" s="197">
        <v>17.68</v>
      </c>
      <c r="AH65" s="197">
        <v>0</v>
      </c>
      <c r="AI65" s="197">
        <v>7.23</v>
      </c>
      <c r="AJ65" s="197">
        <v>0</v>
      </c>
      <c r="AK65" s="197">
        <v>46.8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23.75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73.900000000000006</v>
      </c>
      <c r="L66" s="197">
        <v>8</v>
      </c>
      <c r="M66" s="197">
        <v>0</v>
      </c>
      <c r="N66" s="197">
        <v>28.83</v>
      </c>
      <c r="O66" s="197">
        <v>24.21</v>
      </c>
      <c r="P66" s="197">
        <v>66.349999999999994</v>
      </c>
      <c r="Q66" s="197">
        <v>1.92</v>
      </c>
      <c r="R66" s="197">
        <v>3.85</v>
      </c>
      <c r="S66" s="197">
        <v>2.88</v>
      </c>
      <c r="T66" s="197">
        <v>0</v>
      </c>
      <c r="U66" s="197">
        <v>318.08</v>
      </c>
      <c r="V66" s="197">
        <v>5.0599999999999996</v>
      </c>
      <c r="W66" s="197">
        <v>11.33</v>
      </c>
      <c r="X66" s="197">
        <v>36.01</v>
      </c>
      <c r="Y66" s="197">
        <v>0</v>
      </c>
      <c r="Z66" s="197">
        <v>66.06</v>
      </c>
      <c r="AA66" s="197">
        <v>18.55</v>
      </c>
      <c r="AB66" s="197">
        <v>0</v>
      </c>
      <c r="AC66" s="197">
        <v>7.43</v>
      </c>
      <c r="AD66" s="197">
        <v>0</v>
      </c>
      <c r="AE66" s="197">
        <v>0</v>
      </c>
      <c r="AF66" s="197">
        <v>0</v>
      </c>
      <c r="AG66" s="197">
        <v>17.68</v>
      </c>
      <c r="AH66" s="197">
        <v>0</v>
      </c>
      <c r="AI66" s="197">
        <v>7.23</v>
      </c>
      <c r="AJ66" s="197">
        <v>0</v>
      </c>
      <c r="AK66" s="197">
        <v>46.8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23.75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73.900000000000006</v>
      </c>
      <c r="L67" s="197">
        <v>8</v>
      </c>
      <c r="M67" s="197">
        <v>0</v>
      </c>
      <c r="N67" s="197">
        <v>28.83</v>
      </c>
      <c r="O67" s="197">
        <v>24.21</v>
      </c>
      <c r="P67" s="197">
        <v>66.349999999999994</v>
      </c>
      <c r="Q67" s="197">
        <v>1.92</v>
      </c>
      <c r="R67" s="197">
        <v>3.85</v>
      </c>
      <c r="S67" s="197">
        <v>2.88</v>
      </c>
      <c r="T67" s="197">
        <v>0</v>
      </c>
      <c r="U67" s="197">
        <v>318.08</v>
      </c>
      <c r="V67" s="197">
        <v>0</v>
      </c>
      <c r="W67" s="197">
        <v>4.8099999999999996</v>
      </c>
      <c r="X67" s="197">
        <v>19.22</v>
      </c>
      <c r="Y67" s="197">
        <v>0</v>
      </c>
      <c r="Z67" s="197">
        <v>66.06</v>
      </c>
      <c r="AA67" s="197">
        <v>18.55</v>
      </c>
      <c r="AB67" s="197">
        <v>0</v>
      </c>
      <c r="AC67" s="197">
        <v>7.43</v>
      </c>
      <c r="AD67" s="197">
        <v>0</v>
      </c>
      <c r="AE67" s="197">
        <v>0</v>
      </c>
      <c r="AF67" s="197">
        <v>0</v>
      </c>
      <c r="AG67" s="197">
        <v>17.68</v>
      </c>
      <c r="AH67" s="197">
        <v>0</v>
      </c>
      <c r="AI67" s="197">
        <v>7.23</v>
      </c>
      <c r="AJ67" s="197">
        <v>0</v>
      </c>
      <c r="AK67" s="197">
        <v>46.8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23.75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73.900000000000006</v>
      </c>
      <c r="L68" s="197">
        <v>8</v>
      </c>
      <c r="M68" s="197">
        <v>0</v>
      </c>
      <c r="N68" s="197">
        <v>28.83</v>
      </c>
      <c r="O68" s="197">
        <v>24.21</v>
      </c>
      <c r="P68" s="197">
        <v>66.349999999999994</v>
      </c>
      <c r="Q68" s="197">
        <v>1.92</v>
      </c>
      <c r="R68" s="197">
        <v>3.85</v>
      </c>
      <c r="S68" s="197">
        <v>2.88</v>
      </c>
      <c r="T68" s="197">
        <v>0</v>
      </c>
      <c r="U68" s="197">
        <v>318.08</v>
      </c>
      <c r="V68" s="197">
        <v>5.0599999999999996</v>
      </c>
      <c r="W68" s="197">
        <v>11.33</v>
      </c>
      <c r="X68" s="197">
        <v>36.01</v>
      </c>
      <c r="Y68" s="197">
        <v>0</v>
      </c>
      <c r="Z68" s="197">
        <v>66.06</v>
      </c>
      <c r="AA68" s="197">
        <v>18.55</v>
      </c>
      <c r="AB68" s="197">
        <v>0</v>
      </c>
      <c r="AC68" s="197">
        <v>7.43</v>
      </c>
      <c r="AD68" s="197">
        <v>0</v>
      </c>
      <c r="AE68" s="197">
        <v>0</v>
      </c>
      <c r="AF68" s="197">
        <v>0</v>
      </c>
      <c r="AG68" s="197">
        <v>17.68</v>
      </c>
      <c r="AH68" s="197">
        <v>0</v>
      </c>
      <c r="AI68" s="197">
        <v>6.63</v>
      </c>
      <c r="AJ68" s="197">
        <v>0</v>
      </c>
      <c r="AK68" s="197">
        <v>47.55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23.75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73.900000000000006</v>
      </c>
      <c r="L69" s="197">
        <v>8</v>
      </c>
      <c r="M69" s="197">
        <v>0</v>
      </c>
      <c r="N69" s="197">
        <v>28.83</v>
      </c>
      <c r="O69" s="197">
        <v>24.21</v>
      </c>
      <c r="P69" s="197">
        <v>66.349999999999994</v>
      </c>
      <c r="Q69" s="197">
        <v>1.92</v>
      </c>
      <c r="R69" s="197">
        <v>3.85</v>
      </c>
      <c r="S69" s="197">
        <v>2.88</v>
      </c>
      <c r="T69" s="197">
        <v>0</v>
      </c>
      <c r="U69" s="197">
        <v>318.08</v>
      </c>
      <c r="V69" s="197">
        <v>5.0599999999999996</v>
      </c>
      <c r="W69" s="197">
        <v>11.33</v>
      </c>
      <c r="X69" s="197">
        <v>36.01</v>
      </c>
      <c r="Y69" s="197">
        <v>0</v>
      </c>
      <c r="Z69" s="197">
        <v>66.06</v>
      </c>
      <c r="AA69" s="197">
        <v>18.55</v>
      </c>
      <c r="AB69" s="197">
        <v>0</v>
      </c>
      <c r="AC69" s="197">
        <v>7.43</v>
      </c>
      <c r="AD69" s="197">
        <v>0</v>
      </c>
      <c r="AE69" s="197">
        <v>0</v>
      </c>
      <c r="AF69" s="197">
        <v>0</v>
      </c>
      <c r="AG69" s="197">
        <v>17.68</v>
      </c>
      <c r="AH69" s="197">
        <v>0</v>
      </c>
      <c r="AI69" s="197">
        <v>7.71</v>
      </c>
      <c r="AJ69" s="197">
        <v>0</v>
      </c>
      <c r="AK69" s="197">
        <v>47.1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22.64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105.72</v>
      </c>
      <c r="L70" s="197">
        <v>8</v>
      </c>
      <c r="M70" s="197">
        <v>0</v>
      </c>
      <c r="N70" s="197">
        <v>28.83</v>
      </c>
      <c r="O70" s="197">
        <v>24.21</v>
      </c>
      <c r="P70" s="197">
        <v>66.349999999999994</v>
      </c>
      <c r="Q70" s="197">
        <v>1.92</v>
      </c>
      <c r="R70" s="197">
        <v>3.85</v>
      </c>
      <c r="S70" s="197">
        <v>2.88</v>
      </c>
      <c r="T70" s="197">
        <v>0</v>
      </c>
      <c r="U70" s="197">
        <v>318.08</v>
      </c>
      <c r="V70" s="197">
        <v>5.0599999999999996</v>
      </c>
      <c r="W70" s="197">
        <v>11.33</v>
      </c>
      <c r="X70" s="197">
        <v>36.01</v>
      </c>
      <c r="Y70" s="197">
        <v>0</v>
      </c>
      <c r="Z70" s="197">
        <v>66.06</v>
      </c>
      <c r="AA70" s="197">
        <v>18.55</v>
      </c>
      <c r="AB70" s="197">
        <v>0</v>
      </c>
      <c r="AC70" s="197">
        <v>7.43</v>
      </c>
      <c r="AD70" s="197">
        <v>0</v>
      </c>
      <c r="AE70" s="197">
        <v>0</v>
      </c>
      <c r="AF70" s="197">
        <v>0</v>
      </c>
      <c r="AG70" s="197">
        <v>17.68</v>
      </c>
      <c r="AH70" s="197">
        <v>0</v>
      </c>
      <c r="AI70" s="197">
        <v>7.23</v>
      </c>
      <c r="AJ70" s="197">
        <v>0</v>
      </c>
      <c r="AK70" s="197">
        <v>47.1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10.62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105.72</v>
      </c>
      <c r="L71" s="197">
        <v>8</v>
      </c>
      <c r="M71" s="197">
        <v>0</v>
      </c>
      <c r="N71" s="197">
        <v>28.83</v>
      </c>
      <c r="O71" s="197">
        <v>24.21</v>
      </c>
      <c r="P71" s="197">
        <v>66.349999999999994</v>
      </c>
      <c r="Q71" s="197">
        <v>1.92</v>
      </c>
      <c r="R71" s="197">
        <v>3.85</v>
      </c>
      <c r="S71" s="197">
        <v>2.88</v>
      </c>
      <c r="T71" s="197">
        <v>0</v>
      </c>
      <c r="U71" s="197">
        <v>318.08</v>
      </c>
      <c r="V71" s="197">
        <v>5.0599999999999996</v>
      </c>
      <c r="W71" s="197">
        <v>11.33</v>
      </c>
      <c r="X71" s="197">
        <v>36.01</v>
      </c>
      <c r="Y71" s="197">
        <v>0</v>
      </c>
      <c r="Z71" s="197">
        <v>66.06</v>
      </c>
      <c r="AA71" s="197">
        <v>18.55</v>
      </c>
      <c r="AB71" s="197">
        <v>0</v>
      </c>
      <c r="AC71" s="197">
        <v>7.43</v>
      </c>
      <c r="AD71" s="197">
        <v>0</v>
      </c>
      <c r="AE71" s="197">
        <v>0</v>
      </c>
      <c r="AF71" s="197">
        <v>0</v>
      </c>
      <c r="AG71" s="197">
        <v>17.68</v>
      </c>
      <c r="AH71" s="197">
        <v>0</v>
      </c>
      <c r="AI71" s="197">
        <v>7.23</v>
      </c>
      <c r="AJ71" s="197">
        <v>0</v>
      </c>
      <c r="AK71" s="197">
        <v>46.81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4.04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105.72</v>
      </c>
      <c r="L72" s="197">
        <v>8</v>
      </c>
      <c r="M72" s="197">
        <v>0</v>
      </c>
      <c r="N72" s="197">
        <v>28.83</v>
      </c>
      <c r="O72" s="197">
        <v>24.21</v>
      </c>
      <c r="P72" s="197">
        <v>66.349999999999994</v>
      </c>
      <c r="Q72" s="197">
        <v>1.92</v>
      </c>
      <c r="R72" s="197">
        <v>3.85</v>
      </c>
      <c r="S72" s="197">
        <v>2.88</v>
      </c>
      <c r="T72" s="197">
        <v>0</v>
      </c>
      <c r="U72" s="197">
        <v>318.08</v>
      </c>
      <c r="V72" s="197">
        <v>5.0599999999999996</v>
      </c>
      <c r="W72" s="197">
        <v>11.33</v>
      </c>
      <c r="X72" s="197">
        <v>36.01</v>
      </c>
      <c r="Y72" s="197">
        <v>0</v>
      </c>
      <c r="Z72" s="197">
        <v>66.06</v>
      </c>
      <c r="AA72" s="197">
        <v>18.55</v>
      </c>
      <c r="AB72" s="197">
        <v>0</v>
      </c>
      <c r="AC72" s="197">
        <v>7.43</v>
      </c>
      <c r="AD72" s="197">
        <v>0</v>
      </c>
      <c r="AE72" s="197">
        <v>0</v>
      </c>
      <c r="AF72" s="197">
        <v>0</v>
      </c>
      <c r="AG72" s="197">
        <v>17.68</v>
      </c>
      <c r="AH72" s="197">
        <v>0</v>
      </c>
      <c r="AI72" s="197">
        <v>7.23</v>
      </c>
      <c r="AJ72" s="197">
        <v>0</v>
      </c>
      <c r="AK72" s="197">
        <v>46.8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0.87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158.61000000000001</v>
      </c>
      <c r="L73" s="197">
        <v>8</v>
      </c>
      <c r="M73" s="197">
        <v>0</v>
      </c>
      <c r="N73" s="197">
        <v>28.83</v>
      </c>
      <c r="O73" s="197">
        <v>24.21</v>
      </c>
      <c r="P73" s="197">
        <v>66.349999999999994</v>
      </c>
      <c r="Q73" s="197">
        <v>1.92</v>
      </c>
      <c r="R73" s="197">
        <v>3.85</v>
      </c>
      <c r="S73" s="197">
        <v>2.88</v>
      </c>
      <c r="T73" s="197">
        <v>0</v>
      </c>
      <c r="U73" s="197">
        <v>318.08</v>
      </c>
      <c r="V73" s="197">
        <v>5.0599999999999996</v>
      </c>
      <c r="W73" s="197">
        <v>11.33</v>
      </c>
      <c r="X73" s="197">
        <v>36.01</v>
      </c>
      <c r="Y73" s="197">
        <v>0</v>
      </c>
      <c r="Z73" s="197">
        <v>66.06</v>
      </c>
      <c r="AA73" s="197">
        <v>18.55</v>
      </c>
      <c r="AB73" s="197">
        <v>0</v>
      </c>
      <c r="AC73" s="197">
        <v>7.43</v>
      </c>
      <c r="AD73" s="197">
        <v>0</v>
      </c>
      <c r="AE73" s="197">
        <v>0</v>
      </c>
      <c r="AF73" s="197">
        <v>0</v>
      </c>
      <c r="AG73" s="197">
        <v>17.68</v>
      </c>
      <c r="AH73" s="197">
        <v>0</v>
      </c>
      <c r="AI73" s="197">
        <v>7.23</v>
      </c>
      <c r="AJ73" s="197">
        <v>0</v>
      </c>
      <c r="AK73" s="197">
        <v>46.8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158.61000000000001</v>
      </c>
      <c r="L74" s="197">
        <v>63.62</v>
      </c>
      <c r="M74" s="197">
        <v>0</v>
      </c>
      <c r="N74" s="197">
        <v>28.83</v>
      </c>
      <c r="O74" s="197">
        <v>24.21</v>
      </c>
      <c r="P74" s="197">
        <v>66.349999999999994</v>
      </c>
      <c r="Q74" s="197">
        <v>5.32</v>
      </c>
      <c r="R74" s="197">
        <v>10.35</v>
      </c>
      <c r="S74" s="197">
        <v>6.44</v>
      </c>
      <c r="T74" s="197">
        <v>0</v>
      </c>
      <c r="U74" s="197">
        <v>318.08</v>
      </c>
      <c r="V74" s="197">
        <v>5.0599999999999996</v>
      </c>
      <c r="W74" s="197">
        <v>11.33</v>
      </c>
      <c r="X74" s="197">
        <v>36.01</v>
      </c>
      <c r="Y74" s="197">
        <v>0</v>
      </c>
      <c r="Z74" s="197">
        <v>66.06</v>
      </c>
      <c r="AA74" s="197">
        <v>18.55</v>
      </c>
      <c r="AB74" s="197">
        <v>0</v>
      </c>
      <c r="AC74" s="197">
        <v>7.43</v>
      </c>
      <c r="AD74" s="197">
        <v>0</v>
      </c>
      <c r="AE74" s="197">
        <v>0</v>
      </c>
      <c r="AF74" s="197">
        <v>0</v>
      </c>
      <c r="AG74" s="197">
        <v>17.68</v>
      </c>
      <c r="AH74" s="197">
        <v>0</v>
      </c>
      <c r="AI74" s="197">
        <v>6.63</v>
      </c>
      <c r="AJ74" s="197">
        <v>0</v>
      </c>
      <c r="AK74" s="197">
        <v>46.81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158.61000000000001</v>
      </c>
      <c r="L75" s="197">
        <v>63.62</v>
      </c>
      <c r="M75" s="197">
        <v>0</v>
      </c>
      <c r="N75" s="197">
        <v>28.83</v>
      </c>
      <c r="O75" s="197">
        <v>24.21</v>
      </c>
      <c r="P75" s="197">
        <v>66.349999999999994</v>
      </c>
      <c r="Q75" s="197">
        <v>5.32</v>
      </c>
      <c r="R75" s="197">
        <v>10.35</v>
      </c>
      <c r="S75" s="197">
        <v>6.44</v>
      </c>
      <c r="T75" s="197">
        <v>0</v>
      </c>
      <c r="U75" s="197">
        <v>318.08</v>
      </c>
      <c r="V75" s="197">
        <v>5.0599999999999996</v>
      </c>
      <c r="W75" s="197">
        <v>11.33</v>
      </c>
      <c r="X75" s="197">
        <v>36.01</v>
      </c>
      <c r="Y75" s="197">
        <v>0</v>
      </c>
      <c r="Z75" s="197">
        <v>66.06</v>
      </c>
      <c r="AA75" s="197">
        <v>18.55</v>
      </c>
      <c r="AB75" s="197">
        <v>0</v>
      </c>
      <c r="AC75" s="197">
        <v>7.43</v>
      </c>
      <c r="AD75" s="197">
        <v>0</v>
      </c>
      <c r="AE75" s="197">
        <v>0</v>
      </c>
      <c r="AF75" s="197">
        <v>0</v>
      </c>
      <c r="AG75" s="197">
        <v>17.68</v>
      </c>
      <c r="AH75" s="197">
        <v>0</v>
      </c>
      <c r="AI75" s="197">
        <v>7.71</v>
      </c>
      <c r="AJ75" s="197">
        <v>0</v>
      </c>
      <c r="AK75" s="197">
        <v>46.8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158.61000000000001</v>
      </c>
      <c r="L76" s="197">
        <v>63.62</v>
      </c>
      <c r="M76" s="197">
        <v>0</v>
      </c>
      <c r="N76" s="197">
        <v>28.83</v>
      </c>
      <c r="O76" s="197">
        <v>24.21</v>
      </c>
      <c r="P76" s="197">
        <v>66.349999999999994</v>
      </c>
      <c r="Q76" s="197">
        <v>5.32</v>
      </c>
      <c r="R76" s="197">
        <v>10.35</v>
      </c>
      <c r="S76" s="197">
        <v>6.44</v>
      </c>
      <c r="T76" s="197">
        <v>0</v>
      </c>
      <c r="U76" s="197">
        <v>318.08</v>
      </c>
      <c r="V76" s="197">
        <v>5.0599999999999996</v>
      </c>
      <c r="W76" s="197">
        <v>11.33</v>
      </c>
      <c r="X76" s="197">
        <v>36.01</v>
      </c>
      <c r="Y76" s="197">
        <v>0</v>
      </c>
      <c r="Z76" s="197">
        <v>66.06</v>
      </c>
      <c r="AA76" s="197">
        <v>18.55</v>
      </c>
      <c r="AB76" s="197">
        <v>0</v>
      </c>
      <c r="AC76" s="197">
        <v>7.43</v>
      </c>
      <c r="AD76" s="197">
        <v>0</v>
      </c>
      <c r="AE76" s="197">
        <v>0</v>
      </c>
      <c r="AF76" s="197">
        <v>0</v>
      </c>
      <c r="AG76" s="197">
        <v>17.68</v>
      </c>
      <c r="AH76" s="197">
        <v>0</v>
      </c>
      <c r="AI76" s="197">
        <v>7.23</v>
      </c>
      <c r="AJ76" s="197">
        <v>0</v>
      </c>
      <c r="AK76" s="197">
        <v>46.8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158.61000000000001</v>
      </c>
      <c r="L77" s="197">
        <v>63.62</v>
      </c>
      <c r="M77" s="197">
        <v>0</v>
      </c>
      <c r="N77" s="197">
        <v>28.83</v>
      </c>
      <c r="O77" s="197">
        <v>24.21</v>
      </c>
      <c r="P77" s="197">
        <v>66.349999999999994</v>
      </c>
      <c r="Q77" s="197">
        <v>5.32</v>
      </c>
      <c r="R77" s="197">
        <v>10.35</v>
      </c>
      <c r="S77" s="197">
        <v>6.44</v>
      </c>
      <c r="T77" s="197">
        <v>0</v>
      </c>
      <c r="U77" s="197">
        <v>318.08</v>
      </c>
      <c r="V77" s="197">
        <v>5.0599999999999996</v>
      </c>
      <c r="W77" s="197">
        <v>11.33</v>
      </c>
      <c r="X77" s="197">
        <v>36.01</v>
      </c>
      <c r="Y77" s="197">
        <v>0</v>
      </c>
      <c r="Z77" s="197">
        <v>66.06</v>
      </c>
      <c r="AA77" s="197">
        <v>18.55</v>
      </c>
      <c r="AB77" s="197">
        <v>0</v>
      </c>
      <c r="AC77" s="197">
        <v>7.43</v>
      </c>
      <c r="AD77" s="197">
        <v>0</v>
      </c>
      <c r="AE77" s="197">
        <v>0</v>
      </c>
      <c r="AF77" s="197">
        <v>0</v>
      </c>
      <c r="AG77" s="197">
        <v>17.68</v>
      </c>
      <c r="AH77" s="197">
        <v>0</v>
      </c>
      <c r="AI77" s="197">
        <v>7.23</v>
      </c>
      <c r="AJ77" s="197">
        <v>0</v>
      </c>
      <c r="AK77" s="197">
        <v>46.8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158.61000000000001</v>
      </c>
      <c r="L78" s="197">
        <v>63.62</v>
      </c>
      <c r="M78" s="197">
        <v>0</v>
      </c>
      <c r="N78" s="197">
        <v>28.83</v>
      </c>
      <c r="O78" s="197">
        <v>24.21</v>
      </c>
      <c r="P78" s="197">
        <v>66.349999999999994</v>
      </c>
      <c r="Q78" s="197">
        <v>5.32</v>
      </c>
      <c r="R78" s="197">
        <v>10.35</v>
      </c>
      <c r="S78" s="197">
        <v>6.44</v>
      </c>
      <c r="T78" s="197">
        <v>0</v>
      </c>
      <c r="U78" s="197">
        <v>318.08</v>
      </c>
      <c r="V78" s="197">
        <v>5.0599999999999996</v>
      </c>
      <c r="W78" s="197">
        <v>11.33</v>
      </c>
      <c r="X78" s="197">
        <v>36.01</v>
      </c>
      <c r="Y78" s="197">
        <v>0</v>
      </c>
      <c r="Z78" s="197">
        <v>66.06</v>
      </c>
      <c r="AA78" s="197">
        <v>18.55</v>
      </c>
      <c r="AB78" s="197">
        <v>0</v>
      </c>
      <c r="AC78" s="197">
        <v>7.43</v>
      </c>
      <c r="AD78" s="197">
        <v>0</v>
      </c>
      <c r="AE78" s="197">
        <v>0</v>
      </c>
      <c r="AF78" s="197">
        <v>0</v>
      </c>
      <c r="AG78" s="197">
        <v>17.68</v>
      </c>
      <c r="AH78" s="197">
        <v>0</v>
      </c>
      <c r="AI78" s="197">
        <v>7.23</v>
      </c>
      <c r="AJ78" s="197">
        <v>0</v>
      </c>
      <c r="AK78" s="197">
        <v>46.8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158.61000000000001</v>
      </c>
      <c r="L79" s="197">
        <v>63.62</v>
      </c>
      <c r="M79" s="197">
        <v>0</v>
      </c>
      <c r="N79" s="197">
        <v>28.83</v>
      </c>
      <c r="O79" s="197">
        <v>24.21</v>
      </c>
      <c r="P79" s="197">
        <v>66.349999999999994</v>
      </c>
      <c r="Q79" s="197">
        <v>5.32</v>
      </c>
      <c r="R79" s="197">
        <v>10.35</v>
      </c>
      <c r="S79" s="197">
        <v>6.44</v>
      </c>
      <c r="T79" s="197">
        <v>0</v>
      </c>
      <c r="U79" s="197">
        <v>318.08</v>
      </c>
      <c r="V79" s="197">
        <v>5.0599999999999996</v>
      </c>
      <c r="W79" s="197">
        <v>11.33</v>
      </c>
      <c r="X79" s="197">
        <v>36.01</v>
      </c>
      <c r="Y79" s="197">
        <v>0</v>
      </c>
      <c r="Z79" s="197">
        <v>66.06</v>
      </c>
      <c r="AA79" s="197">
        <v>18.55</v>
      </c>
      <c r="AB79" s="197">
        <v>0</v>
      </c>
      <c r="AC79" s="197">
        <v>7.43</v>
      </c>
      <c r="AD79" s="197">
        <v>0</v>
      </c>
      <c r="AE79" s="197">
        <v>0</v>
      </c>
      <c r="AF79" s="197">
        <v>0</v>
      </c>
      <c r="AG79" s="197">
        <v>17.68</v>
      </c>
      <c r="AH79" s="197">
        <v>0</v>
      </c>
      <c r="AI79" s="197">
        <v>7.23</v>
      </c>
      <c r="AJ79" s="197">
        <v>0</v>
      </c>
      <c r="AK79" s="197">
        <v>46.8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158.61000000000001</v>
      </c>
      <c r="L80" s="197">
        <v>63.62</v>
      </c>
      <c r="M80" s="197">
        <v>0</v>
      </c>
      <c r="N80" s="197">
        <v>28.83</v>
      </c>
      <c r="O80" s="197">
        <v>24.21</v>
      </c>
      <c r="P80" s="197">
        <v>66.349999999999994</v>
      </c>
      <c r="Q80" s="197">
        <v>5.32</v>
      </c>
      <c r="R80" s="197">
        <v>10.35</v>
      </c>
      <c r="S80" s="197">
        <v>6.44</v>
      </c>
      <c r="T80" s="197">
        <v>0</v>
      </c>
      <c r="U80" s="197">
        <v>318.08</v>
      </c>
      <c r="V80" s="197">
        <v>5.0599999999999996</v>
      </c>
      <c r="W80" s="197">
        <v>11.33</v>
      </c>
      <c r="X80" s="197">
        <v>36.01</v>
      </c>
      <c r="Y80" s="197">
        <v>0</v>
      </c>
      <c r="Z80" s="197">
        <v>66.06</v>
      </c>
      <c r="AA80" s="197">
        <v>18.55</v>
      </c>
      <c r="AB80" s="197">
        <v>0</v>
      </c>
      <c r="AC80" s="197">
        <v>7.43</v>
      </c>
      <c r="AD80" s="197">
        <v>0</v>
      </c>
      <c r="AE80" s="197">
        <v>0</v>
      </c>
      <c r="AF80" s="197">
        <v>0</v>
      </c>
      <c r="AG80" s="197">
        <v>17.68</v>
      </c>
      <c r="AH80" s="197">
        <v>0</v>
      </c>
      <c r="AI80" s="197">
        <v>6.63</v>
      </c>
      <c r="AJ80" s="197">
        <v>0</v>
      </c>
      <c r="AK80" s="197">
        <v>46.8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158.61000000000001</v>
      </c>
      <c r="L81" s="197">
        <v>63.62</v>
      </c>
      <c r="M81" s="197">
        <v>0</v>
      </c>
      <c r="N81" s="197">
        <v>28.83</v>
      </c>
      <c r="O81" s="197">
        <v>24.21</v>
      </c>
      <c r="P81" s="197">
        <v>66.349999999999994</v>
      </c>
      <c r="Q81" s="197">
        <v>5.32</v>
      </c>
      <c r="R81" s="197">
        <v>10.35</v>
      </c>
      <c r="S81" s="197">
        <v>6.44</v>
      </c>
      <c r="T81" s="197">
        <v>0</v>
      </c>
      <c r="U81" s="197">
        <v>318.08</v>
      </c>
      <c r="V81" s="197">
        <v>5.0599999999999996</v>
      </c>
      <c r="W81" s="197">
        <v>11.33</v>
      </c>
      <c r="X81" s="197">
        <v>36.01</v>
      </c>
      <c r="Y81" s="197">
        <v>0</v>
      </c>
      <c r="Z81" s="197">
        <v>66.06</v>
      </c>
      <c r="AA81" s="197">
        <v>18.55</v>
      </c>
      <c r="AB81" s="197">
        <v>0</v>
      </c>
      <c r="AC81" s="197">
        <v>7.43</v>
      </c>
      <c r="AD81" s="197">
        <v>0</v>
      </c>
      <c r="AE81" s="197">
        <v>0</v>
      </c>
      <c r="AF81" s="197">
        <v>0</v>
      </c>
      <c r="AG81" s="197">
        <v>17.68</v>
      </c>
      <c r="AH81" s="197">
        <v>0</v>
      </c>
      <c r="AI81" s="197">
        <v>7.71</v>
      </c>
      <c r="AJ81" s="197">
        <v>0</v>
      </c>
      <c r="AK81" s="197">
        <v>46.8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158.61000000000001</v>
      </c>
      <c r="L82" s="197">
        <v>63.62</v>
      </c>
      <c r="M82" s="197">
        <v>0</v>
      </c>
      <c r="N82" s="197">
        <v>28.83</v>
      </c>
      <c r="O82" s="197">
        <v>24.21</v>
      </c>
      <c r="P82" s="197">
        <v>66.349999999999994</v>
      </c>
      <c r="Q82" s="197">
        <v>5.32</v>
      </c>
      <c r="R82" s="197">
        <v>10.35</v>
      </c>
      <c r="S82" s="197">
        <v>6.44</v>
      </c>
      <c r="T82" s="197">
        <v>0</v>
      </c>
      <c r="U82" s="197">
        <v>318.08</v>
      </c>
      <c r="V82" s="197">
        <v>5.0599999999999996</v>
      </c>
      <c r="W82" s="197">
        <v>11.33</v>
      </c>
      <c r="X82" s="197">
        <v>36.01</v>
      </c>
      <c r="Y82" s="197">
        <v>0</v>
      </c>
      <c r="Z82" s="197">
        <v>66.06</v>
      </c>
      <c r="AA82" s="197">
        <v>18.55</v>
      </c>
      <c r="AB82" s="197">
        <v>0</v>
      </c>
      <c r="AC82" s="197">
        <v>7.43</v>
      </c>
      <c r="AD82" s="197">
        <v>0</v>
      </c>
      <c r="AE82" s="197">
        <v>0</v>
      </c>
      <c r="AF82" s="197">
        <v>0</v>
      </c>
      <c r="AG82" s="197">
        <v>17.68</v>
      </c>
      <c r="AH82" s="197">
        <v>0</v>
      </c>
      <c r="AI82" s="197">
        <v>7.23</v>
      </c>
      <c r="AJ82" s="197">
        <v>0</v>
      </c>
      <c r="AK82" s="197">
        <v>46.8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158.61000000000001</v>
      </c>
      <c r="L83" s="197">
        <v>40</v>
      </c>
      <c r="M83" s="197">
        <v>0</v>
      </c>
      <c r="N83" s="197">
        <v>28.83</v>
      </c>
      <c r="O83" s="197">
        <v>24.21</v>
      </c>
      <c r="P83" s="197">
        <v>66.349999999999994</v>
      </c>
      <c r="Q83" s="197">
        <v>1.92</v>
      </c>
      <c r="R83" s="197">
        <v>3.85</v>
      </c>
      <c r="S83" s="197">
        <v>2.88</v>
      </c>
      <c r="T83" s="197">
        <v>0</v>
      </c>
      <c r="U83" s="197">
        <v>318.08</v>
      </c>
      <c r="V83" s="197">
        <v>5.0599999999999996</v>
      </c>
      <c r="W83" s="197">
        <v>11.33</v>
      </c>
      <c r="X83" s="197">
        <v>36.01</v>
      </c>
      <c r="Y83" s="197">
        <v>0</v>
      </c>
      <c r="Z83" s="197">
        <v>66.06</v>
      </c>
      <c r="AA83" s="197">
        <v>18.55</v>
      </c>
      <c r="AB83" s="197">
        <v>0</v>
      </c>
      <c r="AC83" s="197">
        <v>7.43</v>
      </c>
      <c r="AD83" s="197">
        <v>0</v>
      </c>
      <c r="AE83" s="197">
        <v>0</v>
      </c>
      <c r="AF83" s="197">
        <v>0</v>
      </c>
      <c r="AG83" s="197">
        <v>17.68</v>
      </c>
      <c r="AH83" s="197">
        <v>0</v>
      </c>
      <c r="AI83" s="197">
        <v>7.23</v>
      </c>
      <c r="AJ83" s="197">
        <v>0</v>
      </c>
      <c r="AK83" s="197">
        <v>46.8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158.61000000000001</v>
      </c>
      <c r="L84" s="197">
        <v>8</v>
      </c>
      <c r="M84" s="197">
        <v>0</v>
      </c>
      <c r="N84" s="197">
        <v>28.83</v>
      </c>
      <c r="O84" s="197">
        <v>24.21</v>
      </c>
      <c r="P84" s="197">
        <v>66.349999999999994</v>
      </c>
      <c r="Q84" s="197">
        <v>1.92</v>
      </c>
      <c r="R84" s="197">
        <v>3.85</v>
      </c>
      <c r="S84" s="197">
        <v>2.88</v>
      </c>
      <c r="T84" s="197">
        <v>0</v>
      </c>
      <c r="U84" s="197">
        <v>318.08</v>
      </c>
      <c r="V84" s="197">
        <v>5.0599999999999996</v>
      </c>
      <c r="W84" s="197">
        <v>11.33</v>
      </c>
      <c r="X84" s="197">
        <v>36.01</v>
      </c>
      <c r="Y84" s="197">
        <v>0</v>
      </c>
      <c r="Z84" s="197">
        <v>66.06</v>
      </c>
      <c r="AA84" s="197">
        <v>18.55</v>
      </c>
      <c r="AB84" s="197">
        <v>0</v>
      </c>
      <c r="AC84" s="197">
        <v>7.43</v>
      </c>
      <c r="AD84" s="197">
        <v>0</v>
      </c>
      <c r="AE84" s="197">
        <v>0</v>
      </c>
      <c r="AF84" s="197">
        <v>0</v>
      </c>
      <c r="AG84" s="197">
        <v>17.68</v>
      </c>
      <c r="AH84" s="197">
        <v>0</v>
      </c>
      <c r="AI84" s="197">
        <v>7.23</v>
      </c>
      <c r="AJ84" s="197">
        <v>0</v>
      </c>
      <c r="AK84" s="197">
        <v>46.8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152.44</v>
      </c>
      <c r="L85" s="197">
        <v>8</v>
      </c>
      <c r="M85" s="197">
        <v>0</v>
      </c>
      <c r="N85" s="197">
        <v>28.83</v>
      </c>
      <c r="O85" s="197">
        <v>24.21</v>
      </c>
      <c r="P85" s="197">
        <v>66.349999999999994</v>
      </c>
      <c r="Q85" s="197">
        <v>1.92</v>
      </c>
      <c r="R85" s="197">
        <v>3.85</v>
      </c>
      <c r="S85" s="197">
        <v>2.88</v>
      </c>
      <c r="T85" s="197">
        <v>0</v>
      </c>
      <c r="U85" s="197">
        <v>318.08</v>
      </c>
      <c r="V85" s="197">
        <v>5.0599999999999996</v>
      </c>
      <c r="W85" s="197">
        <v>11.33</v>
      </c>
      <c r="X85" s="197">
        <v>36.01</v>
      </c>
      <c r="Y85" s="197">
        <v>0</v>
      </c>
      <c r="Z85" s="197">
        <v>66.06</v>
      </c>
      <c r="AA85" s="197">
        <v>18.55</v>
      </c>
      <c r="AB85" s="197">
        <v>0</v>
      </c>
      <c r="AC85" s="197">
        <v>7.43</v>
      </c>
      <c r="AD85" s="197">
        <v>0</v>
      </c>
      <c r="AE85" s="197">
        <v>0</v>
      </c>
      <c r="AF85" s="197">
        <v>0</v>
      </c>
      <c r="AG85" s="197">
        <v>17.68</v>
      </c>
      <c r="AH85" s="197">
        <v>0</v>
      </c>
      <c r="AI85" s="197">
        <v>7.23</v>
      </c>
      <c r="AJ85" s="197">
        <v>0</v>
      </c>
      <c r="AK85" s="197">
        <v>46.8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152.44</v>
      </c>
      <c r="L86" s="197">
        <v>8</v>
      </c>
      <c r="M86" s="197">
        <v>0</v>
      </c>
      <c r="N86" s="197">
        <v>28.83</v>
      </c>
      <c r="O86" s="197">
        <v>24.21</v>
      </c>
      <c r="P86" s="197">
        <v>66.349999999999994</v>
      </c>
      <c r="Q86" s="197">
        <v>1.92</v>
      </c>
      <c r="R86" s="197">
        <v>3.85</v>
      </c>
      <c r="S86" s="197">
        <v>2.88</v>
      </c>
      <c r="T86" s="197">
        <v>0</v>
      </c>
      <c r="U86" s="197">
        <v>318.08</v>
      </c>
      <c r="V86" s="197">
        <v>5.0599999999999996</v>
      </c>
      <c r="W86" s="197">
        <v>11.33</v>
      </c>
      <c r="X86" s="197">
        <v>36.01</v>
      </c>
      <c r="Y86" s="197">
        <v>0</v>
      </c>
      <c r="Z86" s="197">
        <v>66.06</v>
      </c>
      <c r="AA86" s="197">
        <v>18.55</v>
      </c>
      <c r="AB86" s="197">
        <v>0</v>
      </c>
      <c r="AC86" s="197">
        <v>7.43</v>
      </c>
      <c r="AD86" s="197">
        <v>0</v>
      </c>
      <c r="AE86" s="197">
        <v>0</v>
      </c>
      <c r="AF86" s="197">
        <v>0</v>
      </c>
      <c r="AG86" s="197">
        <v>17.68</v>
      </c>
      <c r="AH86" s="197">
        <v>0</v>
      </c>
      <c r="AI86" s="197">
        <v>6.63</v>
      </c>
      <c r="AJ86" s="197">
        <v>0</v>
      </c>
      <c r="AK86" s="197">
        <v>46.8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158.61000000000001</v>
      </c>
      <c r="L87" s="197">
        <v>20</v>
      </c>
      <c r="M87" s="197">
        <v>0</v>
      </c>
      <c r="N87" s="197">
        <v>28.83</v>
      </c>
      <c r="O87" s="197">
        <v>24.21</v>
      </c>
      <c r="P87" s="197">
        <v>66.349999999999994</v>
      </c>
      <c r="Q87" s="197">
        <v>1.92</v>
      </c>
      <c r="R87" s="197">
        <v>3.84</v>
      </c>
      <c r="S87" s="197">
        <v>2.88</v>
      </c>
      <c r="T87" s="197">
        <v>0</v>
      </c>
      <c r="U87" s="197">
        <v>318.08</v>
      </c>
      <c r="V87" s="197">
        <v>5.0599999999999996</v>
      </c>
      <c r="W87" s="197">
        <v>11.33</v>
      </c>
      <c r="X87" s="197">
        <v>36.01</v>
      </c>
      <c r="Y87" s="197">
        <v>0</v>
      </c>
      <c r="Z87" s="197">
        <v>66.06</v>
      </c>
      <c r="AA87" s="197">
        <v>18.55</v>
      </c>
      <c r="AB87" s="197">
        <v>0</v>
      </c>
      <c r="AC87" s="197">
        <v>7.43</v>
      </c>
      <c r="AD87" s="197">
        <v>0</v>
      </c>
      <c r="AE87" s="197">
        <v>0</v>
      </c>
      <c r="AF87" s="197">
        <v>0</v>
      </c>
      <c r="AG87" s="197">
        <v>17.68</v>
      </c>
      <c r="AH87" s="197">
        <v>0</v>
      </c>
      <c r="AI87" s="197">
        <v>7.71</v>
      </c>
      <c r="AJ87" s="197">
        <v>0</v>
      </c>
      <c r="AK87" s="197">
        <v>46.8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158.61000000000001</v>
      </c>
      <c r="L88" s="197">
        <v>8</v>
      </c>
      <c r="M88" s="197">
        <v>0</v>
      </c>
      <c r="N88" s="197">
        <v>28.83</v>
      </c>
      <c r="O88" s="197">
        <v>24.21</v>
      </c>
      <c r="P88" s="197">
        <v>66.349999999999994</v>
      </c>
      <c r="Q88" s="197">
        <v>1.92</v>
      </c>
      <c r="R88" s="197">
        <v>3.85</v>
      </c>
      <c r="S88" s="197">
        <v>2.88</v>
      </c>
      <c r="T88" s="197">
        <v>0</v>
      </c>
      <c r="U88" s="197">
        <v>318.08</v>
      </c>
      <c r="V88" s="197">
        <v>5.0599999999999996</v>
      </c>
      <c r="W88" s="197">
        <v>11.33</v>
      </c>
      <c r="X88" s="197">
        <v>36.01</v>
      </c>
      <c r="Y88" s="197">
        <v>0</v>
      </c>
      <c r="Z88" s="197">
        <v>66.06</v>
      </c>
      <c r="AA88" s="197">
        <v>18.55</v>
      </c>
      <c r="AB88" s="197">
        <v>0</v>
      </c>
      <c r="AC88" s="197">
        <v>7.43</v>
      </c>
      <c r="AD88" s="197">
        <v>0</v>
      </c>
      <c r="AE88" s="197">
        <v>0</v>
      </c>
      <c r="AF88" s="197">
        <v>0</v>
      </c>
      <c r="AG88" s="197">
        <v>17.68</v>
      </c>
      <c r="AH88" s="197">
        <v>0</v>
      </c>
      <c r="AI88" s="197">
        <v>7.23</v>
      </c>
      <c r="AJ88" s="197">
        <v>0</v>
      </c>
      <c r="AK88" s="197">
        <v>46.8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121.1</v>
      </c>
      <c r="L89" s="197">
        <v>8</v>
      </c>
      <c r="M89" s="197">
        <v>0</v>
      </c>
      <c r="N89" s="197">
        <v>28.83</v>
      </c>
      <c r="O89" s="197">
        <v>24.21</v>
      </c>
      <c r="P89" s="197">
        <v>66.349999999999994</v>
      </c>
      <c r="Q89" s="197">
        <v>1.92</v>
      </c>
      <c r="R89" s="197">
        <v>3.85</v>
      </c>
      <c r="S89" s="197">
        <v>2.88</v>
      </c>
      <c r="T89" s="197">
        <v>0</v>
      </c>
      <c r="U89" s="197">
        <v>318.08</v>
      </c>
      <c r="V89" s="197">
        <v>5.0599999999999996</v>
      </c>
      <c r="W89" s="197">
        <v>11.33</v>
      </c>
      <c r="X89" s="197">
        <v>36.01</v>
      </c>
      <c r="Y89" s="197">
        <v>0</v>
      </c>
      <c r="Z89" s="197">
        <v>66.06</v>
      </c>
      <c r="AA89" s="197">
        <v>18.55</v>
      </c>
      <c r="AB89" s="197">
        <v>0</v>
      </c>
      <c r="AC89" s="197">
        <v>7.43</v>
      </c>
      <c r="AD89" s="197">
        <v>0</v>
      </c>
      <c r="AE89" s="197">
        <v>0</v>
      </c>
      <c r="AF89" s="197">
        <v>0</v>
      </c>
      <c r="AG89" s="197">
        <v>17.68</v>
      </c>
      <c r="AH89" s="197">
        <v>0</v>
      </c>
      <c r="AI89" s="197">
        <v>7.23</v>
      </c>
      <c r="AJ89" s="197">
        <v>0</v>
      </c>
      <c r="AK89" s="197">
        <v>46.8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107.51</v>
      </c>
      <c r="L90" s="197">
        <v>8</v>
      </c>
      <c r="M90" s="197">
        <v>0</v>
      </c>
      <c r="N90" s="197">
        <v>28.83</v>
      </c>
      <c r="O90" s="197">
        <v>24.21</v>
      </c>
      <c r="P90" s="197">
        <v>66.349999999999994</v>
      </c>
      <c r="Q90" s="197">
        <v>1.92</v>
      </c>
      <c r="R90" s="197">
        <v>3.85</v>
      </c>
      <c r="S90" s="197">
        <v>2.88</v>
      </c>
      <c r="T90" s="197">
        <v>0</v>
      </c>
      <c r="U90" s="197">
        <v>318.08</v>
      </c>
      <c r="V90" s="197">
        <v>5.0599999999999996</v>
      </c>
      <c r="W90" s="197">
        <v>11.33</v>
      </c>
      <c r="X90" s="197">
        <v>36.01</v>
      </c>
      <c r="Y90" s="197">
        <v>0</v>
      </c>
      <c r="Z90" s="197">
        <v>66.06</v>
      </c>
      <c r="AA90" s="197">
        <v>18.55</v>
      </c>
      <c r="AB90" s="197">
        <v>0</v>
      </c>
      <c r="AC90" s="197">
        <v>7.43</v>
      </c>
      <c r="AD90" s="197">
        <v>0</v>
      </c>
      <c r="AE90" s="197">
        <v>0</v>
      </c>
      <c r="AF90" s="197">
        <v>0</v>
      </c>
      <c r="AG90" s="197">
        <v>17.68</v>
      </c>
      <c r="AH90" s="197">
        <v>0</v>
      </c>
      <c r="AI90" s="197">
        <v>7.23</v>
      </c>
      <c r="AJ90" s="197">
        <v>0</v>
      </c>
      <c r="AK90" s="197">
        <v>46.8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100.92</v>
      </c>
      <c r="L91" s="197">
        <v>8</v>
      </c>
      <c r="M91" s="197">
        <v>0</v>
      </c>
      <c r="N91" s="197">
        <v>28.83</v>
      </c>
      <c r="O91" s="197">
        <v>24.21</v>
      </c>
      <c r="P91" s="197">
        <v>66.349999999999994</v>
      </c>
      <c r="Q91" s="197">
        <v>1.92</v>
      </c>
      <c r="R91" s="197">
        <v>3.96</v>
      </c>
      <c r="S91" s="197">
        <v>2.88</v>
      </c>
      <c r="T91" s="197">
        <v>0</v>
      </c>
      <c r="U91" s="197">
        <v>318.08</v>
      </c>
      <c r="V91" s="197">
        <v>5.0599999999999996</v>
      </c>
      <c r="W91" s="197">
        <v>11.33</v>
      </c>
      <c r="X91" s="197">
        <v>36.01</v>
      </c>
      <c r="Y91" s="197">
        <v>0</v>
      </c>
      <c r="Z91" s="197">
        <v>66.06</v>
      </c>
      <c r="AA91" s="197">
        <v>9.61</v>
      </c>
      <c r="AB91" s="197">
        <v>0</v>
      </c>
      <c r="AC91" s="197">
        <v>7.43</v>
      </c>
      <c r="AD91" s="197">
        <v>0</v>
      </c>
      <c r="AE91" s="197">
        <v>0</v>
      </c>
      <c r="AF91" s="197">
        <v>0</v>
      </c>
      <c r="AG91" s="197">
        <v>17.68</v>
      </c>
      <c r="AH91" s="197">
        <v>0</v>
      </c>
      <c r="AI91" s="197">
        <v>7.23</v>
      </c>
      <c r="AJ91" s="197">
        <v>0</v>
      </c>
      <c r="AK91" s="197">
        <v>46.8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80.73</v>
      </c>
      <c r="L92" s="197">
        <v>8</v>
      </c>
      <c r="M92" s="197">
        <v>0</v>
      </c>
      <c r="N92" s="197">
        <v>28.83</v>
      </c>
      <c r="O92" s="197">
        <v>24.21</v>
      </c>
      <c r="P92" s="197">
        <v>66.349999999999994</v>
      </c>
      <c r="Q92" s="197">
        <v>1.92</v>
      </c>
      <c r="R92" s="197">
        <v>3.84</v>
      </c>
      <c r="S92" s="197">
        <v>2.88</v>
      </c>
      <c r="T92" s="197">
        <v>0</v>
      </c>
      <c r="U92" s="197">
        <v>318.08</v>
      </c>
      <c r="V92" s="197">
        <v>5.0599999999999996</v>
      </c>
      <c r="W92" s="197">
        <v>11.33</v>
      </c>
      <c r="X92" s="197">
        <v>36.01</v>
      </c>
      <c r="Y92" s="197">
        <v>0</v>
      </c>
      <c r="Z92" s="197">
        <v>66.06</v>
      </c>
      <c r="AA92" s="197">
        <v>9.61</v>
      </c>
      <c r="AB92" s="197">
        <v>0</v>
      </c>
      <c r="AC92" s="197">
        <v>7.43</v>
      </c>
      <c r="AD92" s="197">
        <v>0</v>
      </c>
      <c r="AE92" s="197">
        <v>0</v>
      </c>
      <c r="AF92" s="197">
        <v>0</v>
      </c>
      <c r="AG92" s="197">
        <v>17.68</v>
      </c>
      <c r="AH92" s="197">
        <v>0</v>
      </c>
      <c r="AI92" s="197">
        <v>7.23</v>
      </c>
      <c r="AJ92" s="197">
        <v>0</v>
      </c>
      <c r="AK92" s="197">
        <v>46.8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80.73</v>
      </c>
      <c r="L93" s="197">
        <v>8</v>
      </c>
      <c r="M93" s="197">
        <v>0</v>
      </c>
      <c r="N93" s="197">
        <v>28.83</v>
      </c>
      <c r="O93" s="197">
        <v>24.21</v>
      </c>
      <c r="P93" s="197">
        <v>66.349999999999994</v>
      </c>
      <c r="Q93" s="197">
        <v>1.92</v>
      </c>
      <c r="R93" s="197">
        <v>3.84</v>
      </c>
      <c r="S93" s="197">
        <v>2.88</v>
      </c>
      <c r="T93" s="197">
        <v>0</v>
      </c>
      <c r="U93" s="197">
        <v>318.08</v>
      </c>
      <c r="V93" s="197">
        <v>5.0599999999999996</v>
      </c>
      <c r="W93" s="197">
        <v>11.33</v>
      </c>
      <c r="X93" s="197">
        <v>36.01</v>
      </c>
      <c r="Y93" s="197">
        <v>0</v>
      </c>
      <c r="Z93" s="197">
        <v>66.06</v>
      </c>
      <c r="AA93" s="197">
        <v>9.61</v>
      </c>
      <c r="AB93" s="197">
        <v>0</v>
      </c>
      <c r="AC93" s="197">
        <v>7.43</v>
      </c>
      <c r="AD93" s="197">
        <v>0</v>
      </c>
      <c r="AE93" s="197">
        <v>0</v>
      </c>
      <c r="AF93" s="197">
        <v>0</v>
      </c>
      <c r="AG93" s="197">
        <v>17.68</v>
      </c>
      <c r="AH93" s="197">
        <v>0</v>
      </c>
      <c r="AI93" s="197">
        <v>6.63</v>
      </c>
      <c r="AJ93" s="197">
        <v>0</v>
      </c>
      <c r="AK93" s="197">
        <v>46.8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141.28</v>
      </c>
      <c r="L94" s="197">
        <v>8</v>
      </c>
      <c r="M94" s="197">
        <v>0</v>
      </c>
      <c r="N94" s="197">
        <v>28.83</v>
      </c>
      <c r="O94" s="197">
        <v>24.21</v>
      </c>
      <c r="P94" s="197">
        <v>66.349999999999994</v>
      </c>
      <c r="Q94" s="197">
        <v>1.92</v>
      </c>
      <c r="R94" s="197">
        <v>3.84</v>
      </c>
      <c r="S94" s="197">
        <v>2.88</v>
      </c>
      <c r="T94" s="197">
        <v>0</v>
      </c>
      <c r="U94" s="197">
        <v>318.08</v>
      </c>
      <c r="V94" s="197">
        <v>5.0599999999999996</v>
      </c>
      <c r="W94" s="197">
        <v>11.33</v>
      </c>
      <c r="X94" s="197">
        <v>36.01</v>
      </c>
      <c r="Y94" s="197">
        <v>0</v>
      </c>
      <c r="Z94" s="197">
        <v>66.06</v>
      </c>
      <c r="AA94" s="197">
        <v>9.61</v>
      </c>
      <c r="AB94" s="197">
        <v>0</v>
      </c>
      <c r="AC94" s="197">
        <v>7.43</v>
      </c>
      <c r="AD94" s="197">
        <v>0</v>
      </c>
      <c r="AE94" s="197">
        <v>0</v>
      </c>
      <c r="AF94" s="197">
        <v>0</v>
      </c>
      <c r="AG94" s="197">
        <v>17.68</v>
      </c>
      <c r="AH94" s="197">
        <v>0</v>
      </c>
      <c r="AI94" s="197">
        <v>7.71</v>
      </c>
      <c r="AJ94" s="197">
        <v>0</v>
      </c>
      <c r="AK94" s="197">
        <v>46.8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80.73</v>
      </c>
      <c r="L95" s="197">
        <v>8</v>
      </c>
      <c r="M95" s="197">
        <v>0</v>
      </c>
      <c r="N95" s="197">
        <v>28.83</v>
      </c>
      <c r="O95" s="197">
        <v>24.21</v>
      </c>
      <c r="P95" s="197">
        <v>64.31</v>
      </c>
      <c r="Q95" s="197">
        <v>1.92</v>
      </c>
      <c r="R95" s="197">
        <v>3.84</v>
      </c>
      <c r="S95" s="197">
        <v>2.88</v>
      </c>
      <c r="T95" s="197">
        <v>0</v>
      </c>
      <c r="U95" s="197">
        <v>318.08</v>
      </c>
      <c r="V95" s="197">
        <v>5.0599999999999996</v>
      </c>
      <c r="W95" s="197">
        <v>11.33</v>
      </c>
      <c r="X95" s="197">
        <v>36.01</v>
      </c>
      <c r="Y95" s="197">
        <v>0</v>
      </c>
      <c r="Z95" s="197">
        <v>66.06</v>
      </c>
      <c r="AA95" s="197">
        <v>9.61</v>
      </c>
      <c r="AB95" s="197">
        <v>0</v>
      </c>
      <c r="AC95" s="197">
        <v>7.43</v>
      </c>
      <c r="AD95" s="197">
        <v>0</v>
      </c>
      <c r="AE95" s="197">
        <v>0</v>
      </c>
      <c r="AF95" s="197">
        <v>0</v>
      </c>
      <c r="AG95" s="197">
        <v>17.68</v>
      </c>
      <c r="AH95" s="197">
        <v>0</v>
      </c>
      <c r="AI95" s="197">
        <v>7.23</v>
      </c>
      <c r="AJ95" s="197">
        <v>0</v>
      </c>
      <c r="AK95" s="197">
        <v>46.81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80.73</v>
      </c>
      <c r="L96" s="197">
        <v>8</v>
      </c>
      <c r="M96" s="197">
        <v>0</v>
      </c>
      <c r="N96" s="197">
        <v>28.83</v>
      </c>
      <c r="O96" s="197">
        <v>24.21</v>
      </c>
      <c r="P96" s="197">
        <v>64.31</v>
      </c>
      <c r="Q96" s="197">
        <v>1.92</v>
      </c>
      <c r="R96" s="197">
        <v>3.84</v>
      </c>
      <c r="S96" s="197">
        <v>2.88</v>
      </c>
      <c r="T96" s="197">
        <v>0</v>
      </c>
      <c r="U96" s="197">
        <v>318.08</v>
      </c>
      <c r="V96" s="197">
        <v>5.0599999999999996</v>
      </c>
      <c r="W96" s="197">
        <v>11.33</v>
      </c>
      <c r="X96" s="197">
        <v>36.01</v>
      </c>
      <c r="Y96" s="197">
        <v>0</v>
      </c>
      <c r="Z96" s="197">
        <v>66.06</v>
      </c>
      <c r="AA96" s="197">
        <v>9.61</v>
      </c>
      <c r="AB96" s="197">
        <v>0</v>
      </c>
      <c r="AC96" s="197">
        <v>7.43</v>
      </c>
      <c r="AD96" s="197">
        <v>0</v>
      </c>
      <c r="AE96" s="197">
        <v>0</v>
      </c>
      <c r="AF96" s="197">
        <v>0</v>
      </c>
      <c r="AG96" s="197">
        <v>17.68</v>
      </c>
      <c r="AH96" s="197">
        <v>0</v>
      </c>
      <c r="AI96" s="197">
        <v>7.23</v>
      </c>
      <c r="AJ96" s="197">
        <v>0</v>
      </c>
      <c r="AK96" s="197">
        <v>47.1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84</v>
      </c>
      <c r="L97" s="197">
        <v>8</v>
      </c>
      <c r="M97" s="197">
        <v>0</v>
      </c>
      <c r="N97" s="197">
        <v>28.83</v>
      </c>
      <c r="O97" s="197">
        <v>24.21</v>
      </c>
      <c r="P97" s="197">
        <v>64.31</v>
      </c>
      <c r="Q97" s="197">
        <v>1.92</v>
      </c>
      <c r="R97" s="197">
        <v>3.84</v>
      </c>
      <c r="S97" s="197">
        <v>2.88</v>
      </c>
      <c r="T97" s="197">
        <v>0</v>
      </c>
      <c r="U97" s="197">
        <v>318.08</v>
      </c>
      <c r="V97" s="197">
        <v>5.0599999999999996</v>
      </c>
      <c r="W97" s="197">
        <v>11.33</v>
      </c>
      <c r="X97" s="197">
        <v>36.01</v>
      </c>
      <c r="Y97" s="197">
        <v>0</v>
      </c>
      <c r="Z97" s="197">
        <v>66.06</v>
      </c>
      <c r="AA97" s="197">
        <v>9.61</v>
      </c>
      <c r="AB97" s="197">
        <v>0</v>
      </c>
      <c r="AC97" s="197">
        <v>7.43</v>
      </c>
      <c r="AD97" s="197">
        <v>0</v>
      </c>
      <c r="AE97" s="197">
        <v>0</v>
      </c>
      <c r="AF97" s="197">
        <v>0</v>
      </c>
      <c r="AG97" s="197">
        <v>17.68</v>
      </c>
      <c r="AH97" s="197">
        <v>0</v>
      </c>
      <c r="AI97" s="197">
        <v>7.23</v>
      </c>
      <c r="AJ97" s="197">
        <v>0</v>
      </c>
      <c r="AK97" s="197">
        <v>46.8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86.35</v>
      </c>
      <c r="L98" s="197">
        <v>8</v>
      </c>
      <c r="M98" s="197">
        <v>0</v>
      </c>
      <c r="N98" s="197">
        <v>28.83</v>
      </c>
      <c r="O98" s="197">
        <v>24.21</v>
      </c>
      <c r="P98" s="197">
        <v>64.31</v>
      </c>
      <c r="Q98" s="197">
        <v>2.56</v>
      </c>
      <c r="R98" s="197">
        <v>4.58</v>
      </c>
      <c r="S98" s="197">
        <v>3.08</v>
      </c>
      <c r="T98" s="197">
        <v>0</v>
      </c>
      <c r="U98" s="197">
        <v>318.08</v>
      </c>
      <c r="V98" s="197">
        <v>5.27</v>
      </c>
      <c r="W98" s="197">
        <v>11.33</v>
      </c>
      <c r="X98" s="197">
        <v>36.01</v>
      </c>
      <c r="Y98" s="197">
        <v>0</v>
      </c>
      <c r="Z98" s="197">
        <v>66.06</v>
      </c>
      <c r="AA98" s="197">
        <v>9.61</v>
      </c>
      <c r="AB98" s="197">
        <v>0</v>
      </c>
      <c r="AC98" s="197">
        <v>7.43</v>
      </c>
      <c r="AD98" s="197">
        <v>0</v>
      </c>
      <c r="AE98" s="197">
        <v>0</v>
      </c>
      <c r="AF98" s="197">
        <v>0</v>
      </c>
      <c r="AG98" s="197">
        <v>17.68</v>
      </c>
      <c r="AH98" s="197">
        <v>0</v>
      </c>
      <c r="AI98" s="197">
        <v>7.23</v>
      </c>
      <c r="AJ98" s="197">
        <v>0</v>
      </c>
      <c r="AK98" s="197">
        <v>47.25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2.856685000000001</v>
      </c>
      <c r="L99">
        <f t="shared" si="0"/>
        <v>0.64970999999999945</v>
      </c>
      <c r="M99">
        <f t="shared" si="0"/>
        <v>0</v>
      </c>
      <c r="N99">
        <f t="shared" si="0"/>
        <v>0.69091999999999909</v>
      </c>
      <c r="O99">
        <f t="shared" si="0"/>
        <v>0.57956000000000063</v>
      </c>
      <c r="P99">
        <f t="shared" si="0"/>
        <v>1.5761500000000026</v>
      </c>
      <c r="Q99">
        <f t="shared" si="0"/>
        <v>7.7682499999999946E-2</v>
      </c>
      <c r="R99">
        <f t="shared" si="0"/>
        <v>0.15112250000000033</v>
      </c>
      <c r="S99">
        <f t="shared" si="0"/>
        <v>9.8649999999999932E-2</v>
      </c>
      <c r="T99">
        <f t="shared" si="0"/>
        <v>0</v>
      </c>
      <c r="U99">
        <f t="shared" si="0"/>
        <v>7.6339200000000194</v>
      </c>
      <c r="V99">
        <f t="shared" si="0"/>
        <v>0.11458250000000002</v>
      </c>
      <c r="W99">
        <f t="shared" si="0"/>
        <v>0.26812250000000026</v>
      </c>
      <c r="X99">
        <f t="shared" si="0"/>
        <v>0.85642500000000188</v>
      </c>
      <c r="Y99">
        <f t="shared" si="0"/>
        <v>0</v>
      </c>
      <c r="Z99">
        <f t="shared" si="0"/>
        <v>1.4900375000000023</v>
      </c>
      <c r="AA99">
        <f t="shared" si="0"/>
        <v>0.3714449999999993</v>
      </c>
      <c r="AB99">
        <f t="shared" si="0"/>
        <v>0</v>
      </c>
      <c r="AC99">
        <f t="shared" si="0"/>
        <v>0.18314999999999967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0.42432000000000025</v>
      </c>
      <c r="AH99">
        <f t="shared" si="0"/>
        <v>0</v>
      </c>
      <c r="AI99">
        <f t="shared" si="0"/>
        <v>0.17109250000000017</v>
      </c>
      <c r="AJ99">
        <f t="shared" si="0"/>
        <v>0</v>
      </c>
      <c r="AK99">
        <f t="shared" si="0"/>
        <v>1.1421175000000019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0.22886749999999997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</v>
      </c>
      <c r="L3" s="197">
        <v>210</v>
      </c>
      <c r="M3" s="197">
        <v>27.13</v>
      </c>
      <c r="N3" s="197">
        <v>34.83</v>
      </c>
      <c r="O3" s="197">
        <v>0</v>
      </c>
      <c r="P3" s="197">
        <v>9.5399999999999991</v>
      </c>
      <c r="Q3" s="197">
        <v>3.3</v>
      </c>
      <c r="R3" s="197">
        <v>6.47</v>
      </c>
      <c r="S3" s="197">
        <v>3.8</v>
      </c>
      <c r="T3" s="197">
        <v>0</v>
      </c>
      <c r="U3" s="197">
        <v>24.71</v>
      </c>
      <c r="V3" s="197">
        <v>1.99</v>
      </c>
      <c r="W3" s="197">
        <v>3.84</v>
      </c>
      <c r="X3" s="197">
        <v>19.22</v>
      </c>
      <c r="Y3" s="197">
        <v>0</v>
      </c>
      <c r="Z3" s="197">
        <v>38.44</v>
      </c>
      <c r="AA3" s="197">
        <v>6.73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21.21</v>
      </c>
      <c r="AH3" s="197">
        <v>0</v>
      </c>
      <c r="AI3" s="197">
        <v>8.68</v>
      </c>
      <c r="AJ3" s="197">
        <v>0</v>
      </c>
      <c r="AK3" s="197">
        <v>50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</v>
      </c>
      <c r="L4" s="197">
        <v>210</v>
      </c>
      <c r="M4" s="197">
        <v>27.13</v>
      </c>
      <c r="N4" s="197">
        <v>34.83</v>
      </c>
      <c r="O4" s="197">
        <v>0</v>
      </c>
      <c r="P4" s="197">
        <v>9.5299999999999994</v>
      </c>
      <c r="Q4" s="197">
        <v>3.3</v>
      </c>
      <c r="R4" s="197">
        <v>6.47</v>
      </c>
      <c r="S4" s="197">
        <v>3.8</v>
      </c>
      <c r="T4" s="197">
        <v>0</v>
      </c>
      <c r="U4" s="197">
        <v>24.71</v>
      </c>
      <c r="V4" s="197">
        <v>1.99</v>
      </c>
      <c r="W4" s="197">
        <v>3.84</v>
      </c>
      <c r="X4" s="197">
        <v>19.22</v>
      </c>
      <c r="Y4" s="197">
        <v>0</v>
      </c>
      <c r="Z4" s="197">
        <v>38.44</v>
      </c>
      <c r="AA4" s="197">
        <v>6.73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21.21</v>
      </c>
      <c r="AH4" s="197">
        <v>0</v>
      </c>
      <c r="AI4" s="197">
        <v>8.68</v>
      </c>
      <c r="AJ4" s="197">
        <v>0</v>
      </c>
      <c r="AK4" s="197">
        <v>50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</v>
      </c>
      <c r="L5" s="197">
        <v>210</v>
      </c>
      <c r="M5" s="197">
        <v>27.13</v>
      </c>
      <c r="N5" s="197">
        <v>34.83</v>
      </c>
      <c r="O5" s="197">
        <v>0</v>
      </c>
      <c r="P5" s="197">
        <v>9.5299999999999994</v>
      </c>
      <c r="Q5" s="197">
        <v>3.3</v>
      </c>
      <c r="R5" s="197">
        <v>6.47</v>
      </c>
      <c r="S5" s="197">
        <v>3.8</v>
      </c>
      <c r="T5" s="197">
        <v>0</v>
      </c>
      <c r="U5" s="197">
        <v>24.71</v>
      </c>
      <c r="V5" s="197">
        <v>2.21</v>
      </c>
      <c r="W5" s="197">
        <v>3.84</v>
      </c>
      <c r="X5" s="197">
        <v>19.22</v>
      </c>
      <c r="Y5" s="197">
        <v>0</v>
      </c>
      <c r="Z5" s="197">
        <v>38.44</v>
      </c>
      <c r="AA5" s="197">
        <v>6.73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21.21</v>
      </c>
      <c r="AH5" s="197">
        <v>0</v>
      </c>
      <c r="AI5" s="197">
        <v>9.25</v>
      </c>
      <c r="AJ5" s="197">
        <v>0</v>
      </c>
      <c r="AK5" s="197">
        <v>50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</v>
      </c>
      <c r="L6" s="197">
        <v>210</v>
      </c>
      <c r="M6" s="197">
        <v>27.13</v>
      </c>
      <c r="N6" s="197">
        <v>34.83</v>
      </c>
      <c r="O6" s="197">
        <v>0</v>
      </c>
      <c r="P6" s="197">
        <v>9.5299999999999994</v>
      </c>
      <c r="Q6" s="197">
        <v>3.3</v>
      </c>
      <c r="R6" s="197">
        <v>6.47</v>
      </c>
      <c r="S6" s="197">
        <v>3.8</v>
      </c>
      <c r="T6" s="197">
        <v>0</v>
      </c>
      <c r="U6" s="197">
        <v>24.71</v>
      </c>
      <c r="V6" s="197">
        <v>2.21</v>
      </c>
      <c r="W6" s="197">
        <v>3.84</v>
      </c>
      <c r="X6" s="197">
        <v>19.22</v>
      </c>
      <c r="Y6" s="197">
        <v>0</v>
      </c>
      <c r="Z6" s="197">
        <v>38.44</v>
      </c>
      <c r="AA6" s="197">
        <v>6.73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21.21</v>
      </c>
      <c r="AH6" s="197">
        <v>0</v>
      </c>
      <c r="AI6" s="197">
        <v>8.1</v>
      </c>
      <c r="AJ6" s="197">
        <v>0</v>
      </c>
      <c r="AK6" s="197">
        <v>50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</v>
      </c>
      <c r="L7" s="197">
        <v>210</v>
      </c>
      <c r="M7" s="197">
        <v>27.13</v>
      </c>
      <c r="N7" s="197">
        <v>34.83</v>
      </c>
      <c r="O7" s="197">
        <v>0</v>
      </c>
      <c r="P7" s="197">
        <v>9.5299999999999994</v>
      </c>
      <c r="Q7" s="197">
        <v>3.3</v>
      </c>
      <c r="R7" s="197">
        <v>6.36</v>
      </c>
      <c r="S7" s="197">
        <v>3.8</v>
      </c>
      <c r="T7" s="197">
        <v>0</v>
      </c>
      <c r="U7" s="197">
        <v>24.71</v>
      </c>
      <c r="V7" s="197">
        <v>2.21</v>
      </c>
      <c r="W7" s="197">
        <v>3.84</v>
      </c>
      <c r="X7" s="197">
        <v>19.22</v>
      </c>
      <c r="Y7" s="197">
        <v>0</v>
      </c>
      <c r="Z7" s="197">
        <v>38.44</v>
      </c>
      <c r="AA7" s="197">
        <v>6.73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21.21</v>
      </c>
      <c r="AH7" s="197">
        <v>0</v>
      </c>
      <c r="AI7" s="197">
        <v>8.68</v>
      </c>
      <c r="AJ7" s="197">
        <v>0</v>
      </c>
      <c r="AK7" s="197">
        <v>50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</v>
      </c>
      <c r="L8" s="197">
        <v>210</v>
      </c>
      <c r="M8" s="197">
        <v>27.13</v>
      </c>
      <c r="N8" s="197">
        <v>34.83</v>
      </c>
      <c r="O8" s="197">
        <v>0</v>
      </c>
      <c r="P8" s="197">
        <v>9.5299999999999994</v>
      </c>
      <c r="Q8" s="197">
        <v>3.3</v>
      </c>
      <c r="R8" s="197">
        <v>6.36</v>
      </c>
      <c r="S8" s="197">
        <v>3.8</v>
      </c>
      <c r="T8" s="197">
        <v>0</v>
      </c>
      <c r="U8" s="197">
        <v>24.71</v>
      </c>
      <c r="V8" s="197">
        <v>2.21</v>
      </c>
      <c r="W8" s="197">
        <v>3.84</v>
      </c>
      <c r="X8" s="197">
        <v>19.22</v>
      </c>
      <c r="Y8" s="197">
        <v>0</v>
      </c>
      <c r="Z8" s="197">
        <v>38.44</v>
      </c>
      <c r="AA8" s="197">
        <v>6.73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21.21</v>
      </c>
      <c r="AH8" s="197">
        <v>0</v>
      </c>
      <c r="AI8" s="197">
        <v>8.68</v>
      </c>
      <c r="AJ8" s="197">
        <v>0</v>
      </c>
      <c r="AK8" s="197">
        <v>50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</v>
      </c>
      <c r="L9" s="197">
        <v>210</v>
      </c>
      <c r="M9" s="197">
        <v>27.13</v>
      </c>
      <c r="N9" s="197">
        <v>34.83</v>
      </c>
      <c r="O9" s="197">
        <v>0</v>
      </c>
      <c r="P9" s="197">
        <v>9.5299999999999994</v>
      </c>
      <c r="Q9" s="197">
        <v>3.3</v>
      </c>
      <c r="R9" s="197">
        <v>6.36</v>
      </c>
      <c r="S9" s="197">
        <v>3.8</v>
      </c>
      <c r="T9" s="197">
        <v>0</v>
      </c>
      <c r="U9" s="197">
        <v>24.71</v>
      </c>
      <c r="V9" s="197">
        <v>2.21</v>
      </c>
      <c r="W9" s="197">
        <v>3.85</v>
      </c>
      <c r="X9" s="197">
        <v>19.27</v>
      </c>
      <c r="Y9" s="197">
        <v>0</v>
      </c>
      <c r="Z9" s="197">
        <v>38.44</v>
      </c>
      <c r="AA9" s="197">
        <v>6.73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21.21</v>
      </c>
      <c r="AH9" s="197">
        <v>0</v>
      </c>
      <c r="AI9" s="197">
        <v>8.68</v>
      </c>
      <c r="AJ9" s="197">
        <v>0</v>
      </c>
      <c r="AK9" s="197">
        <v>50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</v>
      </c>
      <c r="L10" s="197">
        <v>210</v>
      </c>
      <c r="M10" s="197">
        <v>27.13</v>
      </c>
      <c r="N10" s="197">
        <v>34.83</v>
      </c>
      <c r="O10" s="197">
        <v>0</v>
      </c>
      <c r="P10" s="197">
        <v>9.5299999999999994</v>
      </c>
      <c r="Q10" s="197">
        <v>3.3</v>
      </c>
      <c r="R10" s="197">
        <v>6.36</v>
      </c>
      <c r="S10" s="197">
        <v>3.8</v>
      </c>
      <c r="T10" s="197">
        <v>0</v>
      </c>
      <c r="U10" s="197">
        <v>24.71</v>
      </c>
      <c r="V10" s="197">
        <v>2.21</v>
      </c>
      <c r="W10" s="197">
        <v>3.84</v>
      </c>
      <c r="X10" s="197">
        <v>19.27</v>
      </c>
      <c r="Y10" s="197">
        <v>0</v>
      </c>
      <c r="Z10" s="197">
        <v>38.44</v>
      </c>
      <c r="AA10" s="197">
        <v>6.73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21.21</v>
      </c>
      <c r="AH10" s="197">
        <v>0</v>
      </c>
      <c r="AI10" s="197">
        <v>8.68</v>
      </c>
      <c r="AJ10" s="197">
        <v>0</v>
      </c>
      <c r="AK10" s="197">
        <v>50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</v>
      </c>
      <c r="L11" s="197">
        <v>210</v>
      </c>
      <c r="M11" s="197">
        <v>27.13</v>
      </c>
      <c r="N11" s="197">
        <v>34.83</v>
      </c>
      <c r="O11" s="197">
        <v>0</v>
      </c>
      <c r="P11" s="197">
        <v>9.61</v>
      </c>
      <c r="Q11" s="197">
        <v>3.46</v>
      </c>
      <c r="R11" s="197">
        <v>6.47</v>
      </c>
      <c r="S11" s="197">
        <v>3.99</v>
      </c>
      <c r="T11" s="197">
        <v>0</v>
      </c>
      <c r="U11" s="197">
        <v>24.71</v>
      </c>
      <c r="V11" s="197">
        <v>2.21</v>
      </c>
      <c r="W11" s="197">
        <v>3.84</v>
      </c>
      <c r="X11" s="197">
        <v>19.27</v>
      </c>
      <c r="Y11" s="197">
        <v>0</v>
      </c>
      <c r="Z11" s="197">
        <v>38.44</v>
      </c>
      <c r="AA11" s="197">
        <v>6.73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21.21</v>
      </c>
      <c r="AH11" s="197">
        <v>0</v>
      </c>
      <c r="AI11" s="197">
        <v>8.68</v>
      </c>
      <c r="AJ11" s="197">
        <v>0</v>
      </c>
      <c r="AK11" s="197">
        <v>50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</v>
      </c>
      <c r="L12" s="197">
        <v>210</v>
      </c>
      <c r="M12" s="197">
        <v>27.13</v>
      </c>
      <c r="N12" s="197">
        <v>34.83</v>
      </c>
      <c r="O12" s="197">
        <v>0</v>
      </c>
      <c r="P12" s="197">
        <v>9.61</v>
      </c>
      <c r="Q12" s="197">
        <v>3.46</v>
      </c>
      <c r="R12" s="197">
        <v>6.47</v>
      </c>
      <c r="S12" s="197">
        <v>3.99</v>
      </c>
      <c r="T12" s="197">
        <v>0</v>
      </c>
      <c r="U12" s="197">
        <v>24.71</v>
      </c>
      <c r="V12" s="197">
        <v>2.21</v>
      </c>
      <c r="W12" s="197">
        <v>3.84</v>
      </c>
      <c r="X12" s="197">
        <v>19.27</v>
      </c>
      <c r="Y12" s="197">
        <v>0</v>
      </c>
      <c r="Z12" s="197">
        <v>38.44</v>
      </c>
      <c r="AA12" s="197">
        <v>6.73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21.21</v>
      </c>
      <c r="AH12" s="197">
        <v>0</v>
      </c>
      <c r="AI12" s="197">
        <v>9.25</v>
      </c>
      <c r="AJ12" s="197">
        <v>0</v>
      </c>
      <c r="AK12" s="197">
        <v>50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</v>
      </c>
      <c r="L13" s="197">
        <v>210</v>
      </c>
      <c r="M13" s="197">
        <v>27.13</v>
      </c>
      <c r="N13" s="197">
        <v>34.83</v>
      </c>
      <c r="O13" s="197">
        <v>0</v>
      </c>
      <c r="P13" s="197">
        <v>9.61</v>
      </c>
      <c r="Q13" s="197">
        <v>3.46</v>
      </c>
      <c r="R13" s="197">
        <v>6.47</v>
      </c>
      <c r="S13" s="197">
        <v>3.99</v>
      </c>
      <c r="T13" s="197">
        <v>0</v>
      </c>
      <c r="U13" s="197">
        <v>24.71</v>
      </c>
      <c r="V13" s="197">
        <v>2.8</v>
      </c>
      <c r="W13" s="197">
        <v>3.84</v>
      </c>
      <c r="X13" s="197">
        <v>19.27</v>
      </c>
      <c r="Y13" s="197">
        <v>0</v>
      </c>
      <c r="Z13" s="197">
        <v>38.44</v>
      </c>
      <c r="AA13" s="197">
        <v>6.73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21.21</v>
      </c>
      <c r="AH13" s="197">
        <v>0</v>
      </c>
      <c r="AI13" s="197">
        <v>8.1</v>
      </c>
      <c r="AJ13" s="197">
        <v>0</v>
      </c>
      <c r="AK13" s="197">
        <v>50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</v>
      </c>
      <c r="L14" s="197">
        <v>210</v>
      </c>
      <c r="M14" s="197">
        <v>27.13</v>
      </c>
      <c r="N14" s="197">
        <v>34.83</v>
      </c>
      <c r="O14" s="197">
        <v>0</v>
      </c>
      <c r="P14" s="197">
        <v>9.61</v>
      </c>
      <c r="Q14" s="197">
        <v>3.46</v>
      </c>
      <c r="R14" s="197">
        <v>6.47</v>
      </c>
      <c r="S14" s="197">
        <v>3.99</v>
      </c>
      <c r="T14" s="197">
        <v>0</v>
      </c>
      <c r="U14" s="197">
        <v>24.71</v>
      </c>
      <c r="V14" s="197">
        <v>2.8</v>
      </c>
      <c r="W14" s="197">
        <v>3.84</v>
      </c>
      <c r="X14" s="197">
        <v>19.27</v>
      </c>
      <c r="Y14" s="197">
        <v>0</v>
      </c>
      <c r="Z14" s="197">
        <v>38.44</v>
      </c>
      <c r="AA14" s="197">
        <v>6.73</v>
      </c>
      <c r="AB14" s="197">
        <v>0</v>
      </c>
      <c r="AC14" s="197">
        <v>15</v>
      </c>
      <c r="AD14" s="197">
        <v>0</v>
      </c>
      <c r="AE14" s="197">
        <v>0</v>
      </c>
      <c r="AF14" s="197">
        <v>0</v>
      </c>
      <c r="AG14" s="197">
        <v>21.21</v>
      </c>
      <c r="AH14" s="197">
        <v>0</v>
      </c>
      <c r="AI14" s="197">
        <v>8.68</v>
      </c>
      <c r="AJ14" s="197">
        <v>0</v>
      </c>
      <c r="AK14" s="197">
        <v>50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</v>
      </c>
      <c r="L15" s="197">
        <v>210</v>
      </c>
      <c r="M15" s="197">
        <v>27.13</v>
      </c>
      <c r="N15" s="197">
        <v>34.83</v>
      </c>
      <c r="O15" s="197">
        <v>0</v>
      </c>
      <c r="P15" s="197">
        <v>9.61</v>
      </c>
      <c r="Q15" s="197">
        <v>3.46</v>
      </c>
      <c r="R15" s="197">
        <v>6.47</v>
      </c>
      <c r="S15" s="197">
        <v>3.99</v>
      </c>
      <c r="T15" s="197">
        <v>0</v>
      </c>
      <c r="U15" s="197">
        <v>24.71</v>
      </c>
      <c r="V15" s="197">
        <v>2.8</v>
      </c>
      <c r="W15" s="197">
        <v>3.84</v>
      </c>
      <c r="X15" s="197">
        <v>19.329999999999998</v>
      </c>
      <c r="Y15" s="197">
        <v>0</v>
      </c>
      <c r="Z15" s="197">
        <v>38.44</v>
      </c>
      <c r="AA15" s="197">
        <v>6.73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21.21</v>
      </c>
      <c r="AH15" s="197">
        <v>0</v>
      </c>
      <c r="AI15" s="197">
        <v>8.68</v>
      </c>
      <c r="AJ15" s="197">
        <v>0</v>
      </c>
      <c r="AK15" s="197">
        <v>50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</v>
      </c>
      <c r="L16" s="197">
        <v>210</v>
      </c>
      <c r="M16" s="197">
        <v>27.13</v>
      </c>
      <c r="N16" s="197">
        <v>34.83</v>
      </c>
      <c r="O16" s="197">
        <v>0</v>
      </c>
      <c r="P16" s="197">
        <v>9.61</v>
      </c>
      <c r="Q16" s="197">
        <v>3.46</v>
      </c>
      <c r="R16" s="197">
        <v>6.47</v>
      </c>
      <c r="S16" s="197">
        <v>3.99</v>
      </c>
      <c r="T16" s="197">
        <v>0</v>
      </c>
      <c r="U16" s="197">
        <v>24.71</v>
      </c>
      <c r="V16" s="197">
        <v>2.8</v>
      </c>
      <c r="W16" s="197">
        <v>3.84</v>
      </c>
      <c r="X16" s="197">
        <v>19.329999999999998</v>
      </c>
      <c r="Y16" s="197">
        <v>0</v>
      </c>
      <c r="Z16" s="197">
        <v>38.44</v>
      </c>
      <c r="AA16" s="197">
        <v>6.73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21.21</v>
      </c>
      <c r="AH16" s="197">
        <v>0</v>
      </c>
      <c r="AI16" s="197">
        <v>8.68</v>
      </c>
      <c r="AJ16" s="197">
        <v>0</v>
      </c>
      <c r="AK16" s="197">
        <v>50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</v>
      </c>
      <c r="L17" s="197">
        <v>210</v>
      </c>
      <c r="M17" s="197">
        <v>27.13</v>
      </c>
      <c r="N17" s="197">
        <v>34.83</v>
      </c>
      <c r="O17" s="197">
        <v>0</v>
      </c>
      <c r="P17" s="197">
        <v>9.61</v>
      </c>
      <c r="Q17" s="197">
        <v>3.46</v>
      </c>
      <c r="R17" s="197">
        <v>6.47</v>
      </c>
      <c r="S17" s="197">
        <v>3.99</v>
      </c>
      <c r="T17" s="197">
        <v>0</v>
      </c>
      <c r="U17" s="197">
        <v>24.71</v>
      </c>
      <c r="V17" s="197">
        <v>2.8</v>
      </c>
      <c r="W17" s="197">
        <v>3.84</v>
      </c>
      <c r="X17" s="197">
        <v>19.329999999999998</v>
      </c>
      <c r="Y17" s="197">
        <v>0</v>
      </c>
      <c r="Z17" s="197">
        <v>38.44</v>
      </c>
      <c r="AA17" s="197">
        <v>6.73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21.21</v>
      </c>
      <c r="AH17" s="197">
        <v>0</v>
      </c>
      <c r="AI17" s="197">
        <v>8.68</v>
      </c>
      <c r="AJ17" s="197">
        <v>0</v>
      </c>
      <c r="AK17" s="197">
        <v>50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</v>
      </c>
      <c r="L18" s="197">
        <v>210</v>
      </c>
      <c r="M18" s="197">
        <v>27.13</v>
      </c>
      <c r="N18" s="197">
        <v>34.83</v>
      </c>
      <c r="O18" s="197">
        <v>0</v>
      </c>
      <c r="P18" s="197">
        <v>9.61</v>
      </c>
      <c r="Q18" s="197">
        <v>3.46</v>
      </c>
      <c r="R18" s="197">
        <v>6.47</v>
      </c>
      <c r="S18" s="197">
        <v>3.99</v>
      </c>
      <c r="T18" s="197">
        <v>0</v>
      </c>
      <c r="U18" s="197">
        <v>24.71</v>
      </c>
      <c r="V18" s="197">
        <v>2.8</v>
      </c>
      <c r="W18" s="197">
        <v>3.84</v>
      </c>
      <c r="X18" s="197">
        <v>19.329999999999998</v>
      </c>
      <c r="Y18" s="197">
        <v>0</v>
      </c>
      <c r="Z18" s="197">
        <v>38.44</v>
      </c>
      <c r="AA18" s="197">
        <v>6.73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21.21</v>
      </c>
      <c r="AH18" s="197">
        <v>0</v>
      </c>
      <c r="AI18" s="197">
        <v>8.68</v>
      </c>
      <c r="AJ18" s="197">
        <v>0</v>
      </c>
      <c r="AK18" s="197">
        <v>50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</v>
      </c>
      <c r="L19" s="197">
        <v>210</v>
      </c>
      <c r="M19" s="197">
        <v>27.13</v>
      </c>
      <c r="N19" s="197">
        <v>34.83</v>
      </c>
      <c r="O19" s="197">
        <v>0</v>
      </c>
      <c r="P19" s="197">
        <v>9.61</v>
      </c>
      <c r="Q19" s="197">
        <v>3.46</v>
      </c>
      <c r="R19" s="197">
        <v>6.47</v>
      </c>
      <c r="S19" s="197">
        <v>3.99</v>
      </c>
      <c r="T19" s="197">
        <v>0</v>
      </c>
      <c r="U19" s="197">
        <v>24.71</v>
      </c>
      <c r="V19" s="197">
        <v>2.36</v>
      </c>
      <c r="W19" s="197">
        <v>3.84</v>
      </c>
      <c r="X19" s="197">
        <v>19.47</v>
      </c>
      <c r="Y19" s="197">
        <v>0</v>
      </c>
      <c r="Z19" s="197">
        <v>38.44</v>
      </c>
      <c r="AA19" s="197">
        <v>6.73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21.21</v>
      </c>
      <c r="AH19" s="197">
        <v>0</v>
      </c>
      <c r="AI19" s="197">
        <v>9.25</v>
      </c>
      <c r="AJ19" s="197">
        <v>0</v>
      </c>
      <c r="AK19" s="197">
        <v>50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</v>
      </c>
      <c r="L20" s="197">
        <v>210</v>
      </c>
      <c r="M20" s="197">
        <v>27.13</v>
      </c>
      <c r="N20" s="197">
        <v>34.83</v>
      </c>
      <c r="O20" s="197">
        <v>0</v>
      </c>
      <c r="P20" s="197">
        <v>9.61</v>
      </c>
      <c r="Q20" s="197">
        <v>3.46</v>
      </c>
      <c r="R20" s="197">
        <v>6.47</v>
      </c>
      <c r="S20" s="197">
        <v>3.99</v>
      </c>
      <c r="T20" s="197">
        <v>0</v>
      </c>
      <c r="U20" s="197">
        <v>24.71</v>
      </c>
      <c r="V20" s="197">
        <v>2.1</v>
      </c>
      <c r="W20" s="197">
        <v>3.84</v>
      </c>
      <c r="X20" s="197">
        <v>19.47</v>
      </c>
      <c r="Y20" s="197">
        <v>0</v>
      </c>
      <c r="Z20" s="197">
        <v>38.44</v>
      </c>
      <c r="AA20" s="197">
        <v>6.73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21.21</v>
      </c>
      <c r="AH20" s="197">
        <v>0</v>
      </c>
      <c r="AI20" s="197">
        <v>8.1</v>
      </c>
      <c r="AJ20" s="197">
        <v>0</v>
      </c>
      <c r="AK20" s="197">
        <v>50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</v>
      </c>
      <c r="L21" s="197">
        <v>210</v>
      </c>
      <c r="M21" s="197">
        <v>27.13</v>
      </c>
      <c r="N21" s="197">
        <v>34.83</v>
      </c>
      <c r="O21" s="197">
        <v>0</v>
      </c>
      <c r="P21" s="197">
        <v>9.61</v>
      </c>
      <c r="Q21" s="197">
        <v>3.46</v>
      </c>
      <c r="R21" s="197">
        <v>6.47</v>
      </c>
      <c r="S21" s="197">
        <v>3.99</v>
      </c>
      <c r="T21" s="197">
        <v>0</v>
      </c>
      <c r="U21" s="197">
        <v>24.71</v>
      </c>
      <c r="V21" s="197">
        <v>1.92</v>
      </c>
      <c r="W21" s="197">
        <v>3.84</v>
      </c>
      <c r="X21" s="197">
        <v>19.22</v>
      </c>
      <c r="Y21" s="197">
        <v>0</v>
      </c>
      <c r="Z21" s="197">
        <v>38.44</v>
      </c>
      <c r="AA21" s="197">
        <v>6.73</v>
      </c>
      <c r="AB21" s="197">
        <v>0</v>
      </c>
      <c r="AC21" s="197">
        <v>15</v>
      </c>
      <c r="AD21" s="197">
        <v>0</v>
      </c>
      <c r="AE21" s="197">
        <v>0</v>
      </c>
      <c r="AF21" s="197">
        <v>0</v>
      </c>
      <c r="AG21" s="197">
        <v>21.21</v>
      </c>
      <c r="AH21" s="197">
        <v>0</v>
      </c>
      <c r="AI21" s="197">
        <v>8.68</v>
      </c>
      <c r="AJ21" s="197">
        <v>0</v>
      </c>
      <c r="AK21" s="197">
        <v>50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</v>
      </c>
      <c r="L22" s="197">
        <v>210</v>
      </c>
      <c r="M22" s="197">
        <v>27.13</v>
      </c>
      <c r="N22" s="197">
        <v>34.83</v>
      </c>
      <c r="O22" s="197">
        <v>0</v>
      </c>
      <c r="P22" s="197">
        <v>9.61</v>
      </c>
      <c r="Q22" s="197">
        <v>3.42</v>
      </c>
      <c r="R22" s="197">
        <v>6.47</v>
      </c>
      <c r="S22" s="197">
        <v>3.99</v>
      </c>
      <c r="T22" s="197">
        <v>0</v>
      </c>
      <c r="U22" s="197">
        <v>24.71</v>
      </c>
      <c r="V22" s="197">
        <v>1.92</v>
      </c>
      <c r="W22" s="197">
        <v>3.84</v>
      </c>
      <c r="X22" s="197">
        <v>19.22</v>
      </c>
      <c r="Y22" s="197">
        <v>0</v>
      </c>
      <c r="Z22" s="197">
        <v>38.44</v>
      </c>
      <c r="AA22" s="197">
        <v>6.73</v>
      </c>
      <c r="AB22" s="197">
        <v>0</v>
      </c>
      <c r="AC22" s="197">
        <v>15</v>
      </c>
      <c r="AD22" s="197">
        <v>0</v>
      </c>
      <c r="AE22" s="197">
        <v>0</v>
      </c>
      <c r="AF22" s="197">
        <v>0</v>
      </c>
      <c r="AG22" s="197">
        <v>21.21</v>
      </c>
      <c r="AH22" s="197">
        <v>0</v>
      </c>
      <c r="AI22" s="197">
        <v>8.68</v>
      </c>
      <c r="AJ22" s="197">
        <v>0</v>
      </c>
      <c r="AK22" s="197">
        <v>50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</v>
      </c>
      <c r="L23" s="197">
        <v>210</v>
      </c>
      <c r="M23" s="197">
        <v>27.13</v>
      </c>
      <c r="N23" s="197">
        <v>30</v>
      </c>
      <c r="O23" s="197">
        <v>0</v>
      </c>
      <c r="P23" s="197">
        <v>9.61</v>
      </c>
      <c r="Q23" s="197">
        <v>3.3</v>
      </c>
      <c r="R23" s="197">
        <v>5.76</v>
      </c>
      <c r="S23" s="197">
        <v>3.39</v>
      </c>
      <c r="T23" s="197">
        <v>0</v>
      </c>
      <c r="U23" s="197">
        <v>24.71</v>
      </c>
      <c r="V23" s="197">
        <v>1.99</v>
      </c>
      <c r="W23" s="197">
        <v>3.84</v>
      </c>
      <c r="X23" s="197">
        <v>19.22</v>
      </c>
      <c r="Y23" s="197">
        <v>0</v>
      </c>
      <c r="Z23" s="197">
        <v>38.44</v>
      </c>
      <c r="AA23" s="197">
        <v>6.73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21.21</v>
      </c>
      <c r="AH23" s="197">
        <v>0</v>
      </c>
      <c r="AI23" s="197">
        <v>8.68</v>
      </c>
      <c r="AJ23" s="197">
        <v>0</v>
      </c>
      <c r="AK23" s="197">
        <v>50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</v>
      </c>
      <c r="L24" s="197">
        <v>210</v>
      </c>
      <c r="M24" s="197">
        <v>27.13</v>
      </c>
      <c r="N24" s="197">
        <v>34.83</v>
      </c>
      <c r="O24" s="197">
        <v>0</v>
      </c>
      <c r="P24" s="197">
        <v>9.61</v>
      </c>
      <c r="Q24" s="197">
        <v>3.3</v>
      </c>
      <c r="R24" s="197">
        <v>5.76</v>
      </c>
      <c r="S24" s="197">
        <v>3.39</v>
      </c>
      <c r="T24" s="197">
        <v>0</v>
      </c>
      <c r="U24" s="197">
        <v>24.71</v>
      </c>
      <c r="V24" s="197">
        <v>1.99</v>
      </c>
      <c r="W24" s="197">
        <v>3.84</v>
      </c>
      <c r="X24" s="197">
        <v>19.22</v>
      </c>
      <c r="Y24" s="197">
        <v>0</v>
      </c>
      <c r="Z24" s="197">
        <v>38.44</v>
      </c>
      <c r="AA24" s="197">
        <v>6.73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21.21</v>
      </c>
      <c r="AH24" s="197">
        <v>0</v>
      </c>
      <c r="AI24" s="197">
        <v>8.68</v>
      </c>
      <c r="AJ24" s="197">
        <v>0</v>
      </c>
      <c r="AK24" s="197">
        <v>50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1.92</v>
      </c>
      <c r="L25" s="197">
        <v>210</v>
      </c>
      <c r="M25" s="197">
        <v>27.13</v>
      </c>
      <c r="N25" s="197">
        <v>34.83</v>
      </c>
      <c r="O25" s="197">
        <v>0</v>
      </c>
      <c r="P25" s="197">
        <v>9.61</v>
      </c>
      <c r="Q25" s="197">
        <v>3.11</v>
      </c>
      <c r="R25" s="197">
        <v>5.84</v>
      </c>
      <c r="S25" s="197">
        <v>3.39</v>
      </c>
      <c r="T25" s="197">
        <v>0</v>
      </c>
      <c r="U25" s="197">
        <v>24.71</v>
      </c>
      <c r="V25" s="197">
        <v>2.04</v>
      </c>
      <c r="W25" s="197">
        <v>3.84</v>
      </c>
      <c r="X25" s="197">
        <v>19.22</v>
      </c>
      <c r="Y25" s="197">
        <v>0</v>
      </c>
      <c r="Z25" s="197">
        <v>38.44</v>
      </c>
      <c r="AA25" s="197">
        <v>6.73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21.21</v>
      </c>
      <c r="AH25" s="197">
        <v>0</v>
      </c>
      <c r="AI25" s="197">
        <v>8.68</v>
      </c>
      <c r="AJ25" s="197">
        <v>0</v>
      </c>
      <c r="AK25" s="197">
        <v>50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</v>
      </c>
      <c r="L26" s="197">
        <v>210</v>
      </c>
      <c r="M26" s="197">
        <v>27.13</v>
      </c>
      <c r="N26" s="197">
        <v>34.83</v>
      </c>
      <c r="O26" s="197">
        <v>0</v>
      </c>
      <c r="P26" s="197">
        <v>9.61</v>
      </c>
      <c r="Q26" s="197">
        <v>3.11</v>
      </c>
      <c r="R26" s="197">
        <v>5.94</v>
      </c>
      <c r="S26" s="197">
        <v>3.39</v>
      </c>
      <c r="T26" s="197">
        <v>0</v>
      </c>
      <c r="U26" s="197">
        <v>24.71</v>
      </c>
      <c r="V26" s="197">
        <v>1.92</v>
      </c>
      <c r="W26" s="197">
        <v>3.84</v>
      </c>
      <c r="X26" s="197">
        <v>19.22</v>
      </c>
      <c r="Y26" s="197">
        <v>0</v>
      </c>
      <c r="Z26" s="197">
        <v>38.44</v>
      </c>
      <c r="AA26" s="197">
        <v>6.73</v>
      </c>
      <c r="AB26" s="197">
        <v>0</v>
      </c>
      <c r="AC26" s="197">
        <v>15</v>
      </c>
      <c r="AD26" s="197">
        <v>0</v>
      </c>
      <c r="AE26" s="197">
        <v>0</v>
      </c>
      <c r="AF26" s="197">
        <v>0</v>
      </c>
      <c r="AG26" s="197">
        <v>21.21</v>
      </c>
      <c r="AH26" s="197">
        <v>0</v>
      </c>
      <c r="AI26" s="197">
        <v>9.25</v>
      </c>
      <c r="AJ26" s="197">
        <v>0</v>
      </c>
      <c r="AK26" s="197">
        <v>48.64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1.88</v>
      </c>
      <c r="L27" s="197">
        <v>210</v>
      </c>
      <c r="M27" s="197">
        <v>27.13</v>
      </c>
      <c r="N27" s="197">
        <v>34.83</v>
      </c>
      <c r="O27" s="197">
        <v>0</v>
      </c>
      <c r="P27" s="197">
        <v>40.25</v>
      </c>
      <c r="Q27" s="197">
        <v>6.43</v>
      </c>
      <c r="R27" s="197">
        <v>12.51</v>
      </c>
      <c r="S27" s="197">
        <v>7.78</v>
      </c>
      <c r="T27" s="197">
        <v>0</v>
      </c>
      <c r="U27" s="197">
        <v>24.71</v>
      </c>
      <c r="V27" s="197">
        <v>5.13</v>
      </c>
      <c r="W27" s="197">
        <v>11.06</v>
      </c>
      <c r="X27" s="197">
        <v>43.5</v>
      </c>
      <c r="Y27" s="197">
        <v>0</v>
      </c>
      <c r="Z27" s="197">
        <v>75.11</v>
      </c>
      <c r="AA27" s="197">
        <v>22.41</v>
      </c>
      <c r="AB27" s="197">
        <v>0</v>
      </c>
      <c r="AC27" s="197">
        <v>15</v>
      </c>
      <c r="AD27" s="197">
        <v>0</v>
      </c>
      <c r="AE27" s="197">
        <v>0</v>
      </c>
      <c r="AF27" s="197">
        <v>0</v>
      </c>
      <c r="AG27" s="197">
        <v>21.21</v>
      </c>
      <c r="AH27" s="197">
        <v>0</v>
      </c>
      <c r="AI27" s="197">
        <v>8.1</v>
      </c>
      <c r="AJ27" s="197">
        <v>0</v>
      </c>
      <c r="AK27" s="197">
        <v>65.25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9.0399999999999991</v>
      </c>
      <c r="L28" s="197">
        <v>230</v>
      </c>
      <c r="M28" s="197">
        <v>27.13</v>
      </c>
      <c r="N28" s="197">
        <v>34.83</v>
      </c>
      <c r="O28" s="197">
        <v>0</v>
      </c>
      <c r="P28" s="197">
        <v>40.25</v>
      </c>
      <c r="Q28" s="197">
        <v>6.43</v>
      </c>
      <c r="R28" s="197">
        <v>12.51</v>
      </c>
      <c r="S28" s="197">
        <v>7.78</v>
      </c>
      <c r="T28" s="197">
        <v>0</v>
      </c>
      <c r="U28" s="197">
        <v>24.71</v>
      </c>
      <c r="V28" s="197">
        <v>6.11</v>
      </c>
      <c r="W28" s="197">
        <v>13.68</v>
      </c>
      <c r="X28" s="197">
        <v>43.5</v>
      </c>
      <c r="Y28" s="197">
        <v>0</v>
      </c>
      <c r="Z28" s="197">
        <v>79.790000000000006</v>
      </c>
      <c r="AA28" s="197">
        <v>22.41</v>
      </c>
      <c r="AB28" s="197">
        <v>0</v>
      </c>
      <c r="AC28" s="197">
        <v>15</v>
      </c>
      <c r="AD28" s="197">
        <v>0</v>
      </c>
      <c r="AE28" s="197">
        <v>0</v>
      </c>
      <c r="AF28" s="197">
        <v>0</v>
      </c>
      <c r="AG28" s="197">
        <v>21.21</v>
      </c>
      <c r="AH28" s="197">
        <v>0</v>
      </c>
      <c r="AI28" s="197">
        <v>8.68</v>
      </c>
      <c r="AJ28" s="197">
        <v>0</v>
      </c>
      <c r="AK28" s="197">
        <v>65.25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1.92</v>
      </c>
      <c r="L29" s="197">
        <v>210</v>
      </c>
      <c r="M29" s="197">
        <v>27.13</v>
      </c>
      <c r="N29" s="197">
        <v>34.83</v>
      </c>
      <c r="O29" s="197">
        <v>0</v>
      </c>
      <c r="P29" s="197">
        <v>40.25</v>
      </c>
      <c r="Q29" s="197">
        <v>6.43</v>
      </c>
      <c r="R29" s="197">
        <v>12.51</v>
      </c>
      <c r="S29" s="197">
        <v>7.78</v>
      </c>
      <c r="T29" s="197">
        <v>0</v>
      </c>
      <c r="U29" s="197">
        <v>24.71</v>
      </c>
      <c r="V29" s="197">
        <v>6.11</v>
      </c>
      <c r="W29" s="197">
        <v>13.68</v>
      </c>
      <c r="X29" s="197">
        <v>43.5</v>
      </c>
      <c r="Y29" s="197">
        <v>0</v>
      </c>
      <c r="Z29" s="197">
        <v>79.790000000000006</v>
      </c>
      <c r="AA29" s="197">
        <v>22.41</v>
      </c>
      <c r="AB29" s="197">
        <v>0</v>
      </c>
      <c r="AC29" s="197">
        <v>15</v>
      </c>
      <c r="AD29" s="197">
        <v>0</v>
      </c>
      <c r="AE29" s="197">
        <v>0</v>
      </c>
      <c r="AF29" s="197">
        <v>0</v>
      </c>
      <c r="AG29" s="197">
        <v>21.21</v>
      </c>
      <c r="AH29" s="197">
        <v>0</v>
      </c>
      <c r="AI29" s="197">
        <v>8.68</v>
      </c>
      <c r="AJ29" s="197">
        <v>0</v>
      </c>
      <c r="AK29" s="197">
        <v>65.25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1.92</v>
      </c>
      <c r="L30" s="197">
        <v>210</v>
      </c>
      <c r="M30" s="197">
        <v>27.13</v>
      </c>
      <c r="N30" s="197">
        <v>34.83</v>
      </c>
      <c r="O30" s="197">
        <v>0</v>
      </c>
      <c r="P30" s="197">
        <v>40.25</v>
      </c>
      <c r="Q30" s="197">
        <v>6.43</v>
      </c>
      <c r="R30" s="197">
        <v>12.51</v>
      </c>
      <c r="S30" s="197">
        <v>7.78</v>
      </c>
      <c r="T30" s="197">
        <v>0</v>
      </c>
      <c r="U30" s="197">
        <v>24.71</v>
      </c>
      <c r="V30" s="197">
        <v>6.11</v>
      </c>
      <c r="W30" s="197">
        <v>13.68</v>
      </c>
      <c r="X30" s="197">
        <v>43.5</v>
      </c>
      <c r="Y30" s="197">
        <v>0</v>
      </c>
      <c r="Z30" s="197">
        <v>79.790000000000006</v>
      </c>
      <c r="AA30" s="197">
        <v>22.41</v>
      </c>
      <c r="AB30" s="197">
        <v>0</v>
      </c>
      <c r="AC30" s="197">
        <v>15</v>
      </c>
      <c r="AD30" s="197">
        <v>0</v>
      </c>
      <c r="AE30" s="197">
        <v>0</v>
      </c>
      <c r="AF30" s="197">
        <v>0</v>
      </c>
      <c r="AG30" s="197">
        <v>21.21</v>
      </c>
      <c r="AH30" s="197">
        <v>0</v>
      </c>
      <c r="AI30" s="197">
        <v>8.68</v>
      </c>
      <c r="AJ30" s="197">
        <v>0</v>
      </c>
      <c r="AK30" s="197">
        <v>65.25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2.0099999999999998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1.92</v>
      </c>
      <c r="L31" s="197">
        <v>280</v>
      </c>
      <c r="M31" s="197">
        <v>27.13</v>
      </c>
      <c r="N31" s="197">
        <v>34.83</v>
      </c>
      <c r="O31" s="197">
        <v>0</v>
      </c>
      <c r="P31" s="197">
        <v>40.25</v>
      </c>
      <c r="Q31" s="197">
        <v>0</v>
      </c>
      <c r="R31" s="197">
        <v>0</v>
      </c>
      <c r="S31" s="197">
        <v>0</v>
      </c>
      <c r="T31" s="197">
        <v>0</v>
      </c>
      <c r="U31" s="197">
        <v>24.71</v>
      </c>
      <c r="V31" s="197">
        <v>0</v>
      </c>
      <c r="W31" s="197">
        <v>0</v>
      </c>
      <c r="X31" s="197">
        <v>43.5</v>
      </c>
      <c r="Y31" s="197">
        <v>0</v>
      </c>
      <c r="Z31" s="197">
        <v>79.790000000000006</v>
      </c>
      <c r="AA31" s="197">
        <v>6.73</v>
      </c>
      <c r="AB31" s="197">
        <v>0</v>
      </c>
      <c r="AC31" s="197">
        <v>15</v>
      </c>
      <c r="AD31" s="197">
        <v>0</v>
      </c>
      <c r="AE31" s="197">
        <v>0</v>
      </c>
      <c r="AF31" s="197">
        <v>0</v>
      </c>
      <c r="AG31" s="197">
        <v>21.21</v>
      </c>
      <c r="AH31" s="197">
        <v>0</v>
      </c>
      <c r="AI31" s="197">
        <v>8.68</v>
      </c>
      <c r="AJ31" s="197">
        <v>0</v>
      </c>
      <c r="AK31" s="197">
        <v>65.25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6.52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9.0399999999999991</v>
      </c>
      <c r="L32" s="197">
        <v>388</v>
      </c>
      <c r="M32" s="197">
        <v>27.13</v>
      </c>
      <c r="N32" s="197">
        <v>34.83</v>
      </c>
      <c r="O32" s="197">
        <v>0</v>
      </c>
      <c r="P32" s="197">
        <v>40.25</v>
      </c>
      <c r="Q32" s="197">
        <v>5.91</v>
      </c>
      <c r="R32" s="197">
        <v>10.94</v>
      </c>
      <c r="S32" s="197">
        <v>7.45</v>
      </c>
      <c r="T32" s="197">
        <v>0</v>
      </c>
      <c r="U32" s="197">
        <v>24.71</v>
      </c>
      <c r="V32" s="197">
        <v>6.11</v>
      </c>
      <c r="W32" s="197">
        <v>13.68</v>
      </c>
      <c r="X32" s="197">
        <v>43.5</v>
      </c>
      <c r="Y32" s="197">
        <v>0</v>
      </c>
      <c r="Z32" s="197">
        <v>79.790000000000006</v>
      </c>
      <c r="AA32" s="197">
        <v>22.41</v>
      </c>
      <c r="AB32" s="197">
        <v>0</v>
      </c>
      <c r="AC32" s="197">
        <v>15</v>
      </c>
      <c r="AD32" s="197">
        <v>0</v>
      </c>
      <c r="AE32" s="197">
        <v>0</v>
      </c>
      <c r="AF32" s="197">
        <v>0</v>
      </c>
      <c r="AG32" s="197">
        <v>21.21</v>
      </c>
      <c r="AH32" s="197">
        <v>0</v>
      </c>
      <c r="AI32" s="197">
        <v>8.68</v>
      </c>
      <c r="AJ32" s="197">
        <v>0</v>
      </c>
      <c r="AK32" s="197">
        <v>65.25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12.78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9.0399999999999991</v>
      </c>
      <c r="L33" s="197">
        <v>388</v>
      </c>
      <c r="M33" s="197">
        <v>27.13</v>
      </c>
      <c r="N33" s="197">
        <v>34.83</v>
      </c>
      <c r="O33" s="197">
        <v>0</v>
      </c>
      <c r="P33" s="197">
        <v>40.25</v>
      </c>
      <c r="Q33" s="197">
        <v>6.19</v>
      </c>
      <c r="R33" s="197">
        <v>11.8</v>
      </c>
      <c r="S33" s="197">
        <v>7.78</v>
      </c>
      <c r="T33" s="197">
        <v>0</v>
      </c>
      <c r="U33" s="197">
        <v>24.71</v>
      </c>
      <c r="V33" s="197">
        <v>6.11</v>
      </c>
      <c r="W33" s="197">
        <v>13.68</v>
      </c>
      <c r="X33" s="197">
        <v>43.5</v>
      </c>
      <c r="Y33" s="197">
        <v>0</v>
      </c>
      <c r="Z33" s="197">
        <v>79.790000000000006</v>
      </c>
      <c r="AA33" s="197">
        <v>22.41</v>
      </c>
      <c r="AB33" s="197">
        <v>0</v>
      </c>
      <c r="AC33" s="197">
        <v>21.63</v>
      </c>
      <c r="AD33" s="197">
        <v>0</v>
      </c>
      <c r="AE33" s="197">
        <v>0</v>
      </c>
      <c r="AF33" s="197">
        <v>0</v>
      </c>
      <c r="AG33" s="197">
        <v>21.21</v>
      </c>
      <c r="AH33" s="197">
        <v>0</v>
      </c>
      <c r="AI33" s="197">
        <v>30</v>
      </c>
      <c r="AJ33" s="197">
        <v>0</v>
      </c>
      <c r="AK33" s="197">
        <v>65.25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19.7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9.0399999999999991</v>
      </c>
      <c r="L34" s="197">
        <v>388</v>
      </c>
      <c r="M34" s="197">
        <v>27.13</v>
      </c>
      <c r="N34" s="197">
        <v>34.83</v>
      </c>
      <c r="O34" s="197">
        <v>0</v>
      </c>
      <c r="P34" s="197">
        <v>40.25</v>
      </c>
      <c r="Q34" s="197">
        <v>6.43</v>
      </c>
      <c r="R34" s="197">
        <v>12.5</v>
      </c>
      <c r="S34" s="197">
        <v>7.78</v>
      </c>
      <c r="T34" s="197">
        <v>0</v>
      </c>
      <c r="U34" s="197">
        <v>24.71</v>
      </c>
      <c r="V34" s="197">
        <v>6.11</v>
      </c>
      <c r="W34" s="197">
        <v>13.68</v>
      </c>
      <c r="X34" s="197">
        <v>43.5</v>
      </c>
      <c r="Y34" s="197">
        <v>0</v>
      </c>
      <c r="Z34" s="197">
        <v>79.790000000000006</v>
      </c>
      <c r="AA34" s="197">
        <v>22.41</v>
      </c>
      <c r="AB34" s="197">
        <v>0</v>
      </c>
      <c r="AC34" s="197">
        <v>21.63</v>
      </c>
      <c r="AD34" s="197">
        <v>0</v>
      </c>
      <c r="AE34" s="197">
        <v>0</v>
      </c>
      <c r="AF34" s="197">
        <v>0</v>
      </c>
      <c r="AG34" s="197">
        <v>21.21</v>
      </c>
      <c r="AH34" s="197">
        <v>0</v>
      </c>
      <c r="AI34" s="197">
        <v>30</v>
      </c>
      <c r="AJ34" s="197">
        <v>0</v>
      </c>
      <c r="AK34" s="197">
        <v>65.25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19.7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9.0399999999999991</v>
      </c>
      <c r="L35" s="197">
        <v>388</v>
      </c>
      <c r="M35" s="197">
        <v>27.13</v>
      </c>
      <c r="N35" s="197">
        <v>34.83</v>
      </c>
      <c r="O35" s="197">
        <v>0</v>
      </c>
      <c r="P35" s="197">
        <v>40.25</v>
      </c>
      <c r="Q35" s="197">
        <v>6.43</v>
      </c>
      <c r="R35" s="197">
        <v>12.5</v>
      </c>
      <c r="S35" s="197">
        <v>7.78</v>
      </c>
      <c r="T35" s="197">
        <v>0</v>
      </c>
      <c r="U35" s="197">
        <v>24.71</v>
      </c>
      <c r="V35" s="197">
        <v>6.11</v>
      </c>
      <c r="W35" s="197">
        <v>13.68</v>
      </c>
      <c r="X35" s="197">
        <v>43.5</v>
      </c>
      <c r="Y35" s="197">
        <v>0</v>
      </c>
      <c r="Z35" s="197">
        <v>79.790000000000006</v>
      </c>
      <c r="AA35" s="197">
        <v>22.41</v>
      </c>
      <c r="AB35" s="197">
        <v>0</v>
      </c>
      <c r="AC35" s="197">
        <v>15</v>
      </c>
      <c r="AD35" s="197">
        <v>0</v>
      </c>
      <c r="AE35" s="197">
        <v>0</v>
      </c>
      <c r="AF35" s="197">
        <v>0</v>
      </c>
      <c r="AG35" s="197">
        <v>21.21</v>
      </c>
      <c r="AH35" s="197">
        <v>0</v>
      </c>
      <c r="AI35" s="197">
        <v>8.68</v>
      </c>
      <c r="AJ35" s="197">
        <v>0</v>
      </c>
      <c r="AK35" s="197">
        <v>65.25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19.7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9.0399999999999991</v>
      </c>
      <c r="L36" s="197">
        <v>388</v>
      </c>
      <c r="M36" s="197">
        <v>27.13</v>
      </c>
      <c r="N36" s="197">
        <v>34.83</v>
      </c>
      <c r="O36" s="197">
        <v>0</v>
      </c>
      <c r="P36" s="197">
        <v>40.25</v>
      </c>
      <c r="Q36" s="197">
        <v>6.43</v>
      </c>
      <c r="R36" s="197">
        <v>12.5</v>
      </c>
      <c r="S36" s="197">
        <v>7.78</v>
      </c>
      <c r="T36" s="197">
        <v>0</v>
      </c>
      <c r="U36" s="197">
        <v>24.71</v>
      </c>
      <c r="V36" s="197">
        <v>6.11</v>
      </c>
      <c r="W36" s="197">
        <v>13.68</v>
      </c>
      <c r="X36" s="197">
        <v>43.5</v>
      </c>
      <c r="Y36" s="197">
        <v>0</v>
      </c>
      <c r="Z36" s="197">
        <v>79.790000000000006</v>
      </c>
      <c r="AA36" s="197">
        <v>22.41</v>
      </c>
      <c r="AB36" s="197">
        <v>0</v>
      </c>
      <c r="AC36" s="197">
        <v>15</v>
      </c>
      <c r="AD36" s="197">
        <v>0</v>
      </c>
      <c r="AE36" s="197">
        <v>0</v>
      </c>
      <c r="AF36" s="197">
        <v>0</v>
      </c>
      <c r="AG36" s="197">
        <v>21.21</v>
      </c>
      <c r="AH36" s="197">
        <v>0</v>
      </c>
      <c r="AI36" s="197">
        <v>8.68</v>
      </c>
      <c r="AJ36" s="197">
        <v>0</v>
      </c>
      <c r="AK36" s="197">
        <v>65.25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19.7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9.0399999999999991</v>
      </c>
      <c r="L37" s="197">
        <v>388</v>
      </c>
      <c r="M37" s="197">
        <v>27.13</v>
      </c>
      <c r="N37" s="197">
        <v>34.83</v>
      </c>
      <c r="O37" s="197">
        <v>0</v>
      </c>
      <c r="P37" s="197">
        <v>40.25</v>
      </c>
      <c r="Q37" s="197">
        <v>6.43</v>
      </c>
      <c r="R37" s="197">
        <v>12.5</v>
      </c>
      <c r="S37" s="197">
        <v>7.78</v>
      </c>
      <c r="T37" s="197">
        <v>0</v>
      </c>
      <c r="U37" s="197">
        <v>24.71</v>
      </c>
      <c r="V37" s="197">
        <v>6.11</v>
      </c>
      <c r="W37" s="197">
        <v>13.68</v>
      </c>
      <c r="X37" s="197">
        <v>43.5</v>
      </c>
      <c r="Y37" s="197">
        <v>0</v>
      </c>
      <c r="Z37" s="197">
        <v>79.790000000000006</v>
      </c>
      <c r="AA37" s="197">
        <v>22.41</v>
      </c>
      <c r="AB37" s="197">
        <v>0</v>
      </c>
      <c r="AC37" s="197">
        <v>15</v>
      </c>
      <c r="AD37" s="197">
        <v>0</v>
      </c>
      <c r="AE37" s="197">
        <v>0</v>
      </c>
      <c r="AF37" s="197">
        <v>0</v>
      </c>
      <c r="AG37" s="197">
        <v>21.21</v>
      </c>
      <c r="AH37" s="197">
        <v>0</v>
      </c>
      <c r="AI37" s="197">
        <v>8.68</v>
      </c>
      <c r="AJ37" s="197">
        <v>0</v>
      </c>
      <c r="AK37" s="197">
        <v>65.25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19.7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9.0399999999999991</v>
      </c>
      <c r="L38" s="197">
        <v>388</v>
      </c>
      <c r="M38" s="197">
        <v>27.13</v>
      </c>
      <c r="N38" s="197">
        <v>34.83</v>
      </c>
      <c r="O38" s="197">
        <v>0</v>
      </c>
      <c r="P38" s="197">
        <v>40.25</v>
      </c>
      <c r="Q38" s="197">
        <v>6.43</v>
      </c>
      <c r="R38" s="197">
        <v>12.5</v>
      </c>
      <c r="S38" s="197">
        <v>7.78</v>
      </c>
      <c r="T38" s="197">
        <v>0</v>
      </c>
      <c r="U38" s="197">
        <v>24.71</v>
      </c>
      <c r="V38" s="197">
        <v>6.11</v>
      </c>
      <c r="W38" s="197">
        <v>13.68</v>
      </c>
      <c r="X38" s="197">
        <v>43.5</v>
      </c>
      <c r="Y38" s="197">
        <v>0</v>
      </c>
      <c r="Z38" s="197">
        <v>79.790000000000006</v>
      </c>
      <c r="AA38" s="197">
        <v>22.41</v>
      </c>
      <c r="AB38" s="197">
        <v>0</v>
      </c>
      <c r="AC38" s="197">
        <v>15</v>
      </c>
      <c r="AD38" s="197">
        <v>0</v>
      </c>
      <c r="AE38" s="197">
        <v>0</v>
      </c>
      <c r="AF38" s="197">
        <v>0</v>
      </c>
      <c r="AG38" s="197">
        <v>21.21</v>
      </c>
      <c r="AH38" s="197">
        <v>0</v>
      </c>
      <c r="AI38" s="197">
        <v>8.68</v>
      </c>
      <c r="AJ38" s="197">
        <v>0</v>
      </c>
      <c r="AK38" s="197">
        <v>65.25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19.7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9.0399999999999991</v>
      </c>
      <c r="L39" s="197">
        <v>388</v>
      </c>
      <c r="M39" s="197">
        <v>27.13</v>
      </c>
      <c r="N39" s="197">
        <v>34.83</v>
      </c>
      <c r="O39" s="197">
        <v>0</v>
      </c>
      <c r="P39" s="197">
        <v>40.51</v>
      </c>
      <c r="Q39" s="197">
        <v>6.43</v>
      </c>
      <c r="R39" s="197">
        <v>12.5</v>
      </c>
      <c r="S39" s="197">
        <v>7.78</v>
      </c>
      <c r="T39" s="197">
        <v>0</v>
      </c>
      <c r="U39" s="197">
        <v>24.71</v>
      </c>
      <c r="V39" s="197">
        <v>6.11</v>
      </c>
      <c r="W39" s="197">
        <v>13.68</v>
      </c>
      <c r="X39" s="197">
        <v>43.5</v>
      </c>
      <c r="Y39" s="197">
        <v>0</v>
      </c>
      <c r="Z39" s="197">
        <v>79.790000000000006</v>
      </c>
      <c r="AA39" s="197">
        <v>22.41</v>
      </c>
      <c r="AB39" s="197">
        <v>0</v>
      </c>
      <c r="AC39" s="197">
        <v>15</v>
      </c>
      <c r="AD39" s="197">
        <v>0</v>
      </c>
      <c r="AE39" s="197">
        <v>0</v>
      </c>
      <c r="AF39" s="197">
        <v>0</v>
      </c>
      <c r="AG39" s="197">
        <v>21.21</v>
      </c>
      <c r="AH39" s="197">
        <v>0</v>
      </c>
      <c r="AI39" s="197">
        <v>8.68</v>
      </c>
      <c r="AJ39" s="197">
        <v>0</v>
      </c>
      <c r="AK39" s="197">
        <v>65.25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19.7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9.0399999999999991</v>
      </c>
      <c r="L40" s="197">
        <v>388</v>
      </c>
      <c r="M40" s="197">
        <v>27.13</v>
      </c>
      <c r="N40" s="197">
        <v>34.83</v>
      </c>
      <c r="O40" s="197">
        <v>0</v>
      </c>
      <c r="P40" s="197">
        <v>40.51</v>
      </c>
      <c r="Q40" s="197">
        <v>6.43</v>
      </c>
      <c r="R40" s="197">
        <v>12.5</v>
      </c>
      <c r="S40" s="197">
        <v>7.78</v>
      </c>
      <c r="T40" s="197">
        <v>0</v>
      </c>
      <c r="U40" s="197">
        <v>24.71</v>
      </c>
      <c r="V40" s="197">
        <v>6.11</v>
      </c>
      <c r="W40" s="197">
        <v>13.68</v>
      </c>
      <c r="X40" s="197">
        <v>43.5</v>
      </c>
      <c r="Y40" s="197">
        <v>0</v>
      </c>
      <c r="Z40" s="197">
        <v>79.790000000000006</v>
      </c>
      <c r="AA40" s="197">
        <v>22.41</v>
      </c>
      <c r="AB40" s="197">
        <v>0</v>
      </c>
      <c r="AC40" s="197">
        <v>15</v>
      </c>
      <c r="AD40" s="197">
        <v>0</v>
      </c>
      <c r="AE40" s="197">
        <v>0</v>
      </c>
      <c r="AF40" s="197">
        <v>0</v>
      </c>
      <c r="AG40" s="197">
        <v>21.21</v>
      </c>
      <c r="AH40" s="197">
        <v>0</v>
      </c>
      <c r="AI40" s="197">
        <v>9.25</v>
      </c>
      <c r="AJ40" s="197">
        <v>0</v>
      </c>
      <c r="AK40" s="197">
        <v>65.25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19.7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9.0399999999999991</v>
      </c>
      <c r="L41" s="197">
        <v>388</v>
      </c>
      <c r="M41" s="197">
        <v>27.13</v>
      </c>
      <c r="N41" s="197">
        <v>34.83</v>
      </c>
      <c r="O41" s="197">
        <v>0</v>
      </c>
      <c r="P41" s="197">
        <v>40.51</v>
      </c>
      <c r="Q41" s="197">
        <v>6.43</v>
      </c>
      <c r="R41" s="197">
        <v>12.5</v>
      </c>
      <c r="S41" s="197">
        <v>7.78</v>
      </c>
      <c r="T41" s="197">
        <v>0</v>
      </c>
      <c r="U41" s="197">
        <v>24.71</v>
      </c>
      <c r="V41" s="197">
        <v>6.11</v>
      </c>
      <c r="W41" s="197">
        <v>13.68</v>
      </c>
      <c r="X41" s="197">
        <v>43.5</v>
      </c>
      <c r="Y41" s="197">
        <v>0</v>
      </c>
      <c r="Z41" s="197">
        <v>79.790000000000006</v>
      </c>
      <c r="AA41" s="197">
        <v>22.41</v>
      </c>
      <c r="AB41" s="197">
        <v>0</v>
      </c>
      <c r="AC41" s="197">
        <v>15</v>
      </c>
      <c r="AD41" s="197">
        <v>0</v>
      </c>
      <c r="AE41" s="197">
        <v>0</v>
      </c>
      <c r="AF41" s="197">
        <v>0</v>
      </c>
      <c r="AG41" s="197">
        <v>21.21</v>
      </c>
      <c r="AH41" s="197">
        <v>0</v>
      </c>
      <c r="AI41" s="197">
        <v>8.1</v>
      </c>
      <c r="AJ41" s="197">
        <v>0</v>
      </c>
      <c r="AK41" s="197">
        <v>65.25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19.7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9.0399999999999991</v>
      </c>
      <c r="L42" s="197">
        <v>388</v>
      </c>
      <c r="M42" s="197">
        <v>27.13</v>
      </c>
      <c r="N42" s="197">
        <v>34.83</v>
      </c>
      <c r="O42" s="197">
        <v>0</v>
      </c>
      <c r="P42" s="197">
        <v>40.51</v>
      </c>
      <c r="Q42" s="197">
        <v>6.43</v>
      </c>
      <c r="R42" s="197">
        <v>12.5</v>
      </c>
      <c r="S42" s="197">
        <v>7.78</v>
      </c>
      <c r="T42" s="197">
        <v>0</v>
      </c>
      <c r="U42" s="197">
        <v>24.71</v>
      </c>
      <c r="V42" s="197">
        <v>6.11</v>
      </c>
      <c r="W42" s="197">
        <v>13.68</v>
      </c>
      <c r="X42" s="197">
        <v>43.5</v>
      </c>
      <c r="Y42" s="197">
        <v>0</v>
      </c>
      <c r="Z42" s="197">
        <v>79.790000000000006</v>
      </c>
      <c r="AA42" s="197">
        <v>22.41</v>
      </c>
      <c r="AB42" s="197">
        <v>0</v>
      </c>
      <c r="AC42" s="197">
        <v>15</v>
      </c>
      <c r="AD42" s="197">
        <v>0</v>
      </c>
      <c r="AE42" s="197">
        <v>0</v>
      </c>
      <c r="AF42" s="197">
        <v>0</v>
      </c>
      <c r="AG42" s="197">
        <v>21.21</v>
      </c>
      <c r="AH42" s="197">
        <v>0</v>
      </c>
      <c r="AI42" s="197">
        <v>8.68</v>
      </c>
      <c r="AJ42" s="197">
        <v>0</v>
      </c>
      <c r="AK42" s="197">
        <v>65.25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19.7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9.0399999999999991</v>
      </c>
      <c r="L43" s="197">
        <v>388</v>
      </c>
      <c r="M43" s="197">
        <v>27.13</v>
      </c>
      <c r="N43" s="197">
        <v>34.83</v>
      </c>
      <c r="O43" s="197">
        <v>0</v>
      </c>
      <c r="P43" s="197">
        <v>40.51</v>
      </c>
      <c r="Q43" s="197">
        <v>6.43</v>
      </c>
      <c r="R43" s="197">
        <v>12.5</v>
      </c>
      <c r="S43" s="197">
        <v>7.78</v>
      </c>
      <c r="T43" s="197">
        <v>0</v>
      </c>
      <c r="U43" s="197">
        <v>24.71</v>
      </c>
      <c r="V43" s="197">
        <v>6.11</v>
      </c>
      <c r="W43" s="197">
        <v>13.68</v>
      </c>
      <c r="X43" s="197">
        <v>43.5</v>
      </c>
      <c r="Y43" s="197">
        <v>0</v>
      </c>
      <c r="Z43" s="197">
        <v>79.790000000000006</v>
      </c>
      <c r="AA43" s="197">
        <v>22.41</v>
      </c>
      <c r="AB43" s="197">
        <v>0</v>
      </c>
      <c r="AC43" s="197">
        <v>15</v>
      </c>
      <c r="AD43" s="197">
        <v>0</v>
      </c>
      <c r="AE43" s="197">
        <v>0</v>
      </c>
      <c r="AF43" s="197">
        <v>0</v>
      </c>
      <c r="AG43" s="197">
        <v>21.21</v>
      </c>
      <c r="AH43" s="197">
        <v>0</v>
      </c>
      <c r="AI43" s="197">
        <v>8.68</v>
      </c>
      <c r="AJ43" s="197">
        <v>0</v>
      </c>
      <c r="AK43" s="197">
        <v>65.25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19.7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9.0399999999999991</v>
      </c>
      <c r="L44" s="197">
        <v>388</v>
      </c>
      <c r="M44" s="197">
        <v>27.13</v>
      </c>
      <c r="N44" s="197">
        <v>34.83</v>
      </c>
      <c r="O44" s="197">
        <v>0</v>
      </c>
      <c r="P44" s="197">
        <v>40.51</v>
      </c>
      <c r="Q44" s="197">
        <v>6.43</v>
      </c>
      <c r="R44" s="197">
        <v>12.5</v>
      </c>
      <c r="S44" s="197">
        <v>7.78</v>
      </c>
      <c r="T44" s="197">
        <v>0</v>
      </c>
      <c r="U44" s="197">
        <v>24.71</v>
      </c>
      <c r="V44" s="197">
        <v>6.11</v>
      </c>
      <c r="W44" s="197">
        <v>13.68</v>
      </c>
      <c r="X44" s="197">
        <v>43.5</v>
      </c>
      <c r="Y44" s="197">
        <v>0</v>
      </c>
      <c r="Z44" s="197">
        <v>79.790000000000006</v>
      </c>
      <c r="AA44" s="197">
        <v>22.41</v>
      </c>
      <c r="AB44" s="197">
        <v>0</v>
      </c>
      <c r="AC44" s="197">
        <v>15</v>
      </c>
      <c r="AD44" s="197">
        <v>0</v>
      </c>
      <c r="AE44" s="197">
        <v>0</v>
      </c>
      <c r="AF44" s="197">
        <v>0</v>
      </c>
      <c r="AG44" s="197">
        <v>21.21</v>
      </c>
      <c r="AH44" s="197">
        <v>0</v>
      </c>
      <c r="AI44" s="197">
        <v>8.68</v>
      </c>
      <c r="AJ44" s="197">
        <v>0</v>
      </c>
      <c r="AK44" s="197">
        <v>65.25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19.7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9.0399999999999991</v>
      </c>
      <c r="L45" s="197">
        <v>388</v>
      </c>
      <c r="M45" s="197">
        <v>27.13</v>
      </c>
      <c r="N45" s="197">
        <v>34.83</v>
      </c>
      <c r="O45" s="197">
        <v>0</v>
      </c>
      <c r="P45" s="197">
        <v>41.23</v>
      </c>
      <c r="Q45" s="197">
        <v>6.43</v>
      </c>
      <c r="R45" s="197">
        <v>12.5</v>
      </c>
      <c r="S45" s="197">
        <v>7.78</v>
      </c>
      <c r="T45" s="197">
        <v>0</v>
      </c>
      <c r="U45" s="197">
        <v>24.71</v>
      </c>
      <c r="V45" s="197">
        <v>6.11</v>
      </c>
      <c r="W45" s="197">
        <v>13.68</v>
      </c>
      <c r="X45" s="197">
        <v>43.5</v>
      </c>
      <c r="Y45" s="197">
        <v>0</v>
      </c>
      <c r="Z45" s="197">
        <v>79.790000000000006</v>
      </c>
      <c r="AA45" s="197">
        <v>22.41</v>
      </c>
      <c r="AB45" s="197">
        <v>0</v>
      </c>
      <c r="AC45" s="197">
        <v>15</v>
      </c>
      <c r="AD45" s="197">
        <v>0</v>
      </c>
      <c r="AE45" s="197">
        <v>0</v>
      </c>
      <c r="AF45" s="197">
        <v>0</v>
      </c>
      <c r="AG45" s="197">
        <v>21.21</v>
      </c>
      <c r="AH45" s="197">
        <v>0</v>
      </c>
      <c r="AI45" s="197">
        <v>8.68</v>
      </c>
      <c r="AJ45" s="197">
        <v>0</v>
      </c>
      <c r="AK45" s="197">
        <v>65.25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19.7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9.0399999999999991</v>
      </c>
      <c r="L46" s="197">
        <v>388</v>
      </c>
      <c r="M46" s="197">
        <v>27.13</v>
      </c>
      <c r="N46" s="197">
        <v>34.83</v>
      </c>
      <c r="O46" s="197">
        <v>0</v>
      </c>
      <c r="P46" s="197">
        <v>41.23</v>
      </c>
      <c r="Q46" s="197">
        <v>6.43</v>
      </c>
      <c r="R46" s="197">
        <v>12.5</v>
      </c>
      <c r="S46" s="197">
        <v>7.78</v>
      </c>
      <c r="T46" s="197">
        <v>0</v>
      </c>
      <c r="U46" s="197">
        <v>24.71</v>
      </c>
      <c r="V46" s="197">
        <v>6.11</v>
      </c>
      <c r="W46" s="197">
        <v>13.68</v>
      </c>
      <c r="X46" s="197">
        <v>43.5</v>
      </c>
      <c r="Y46" s="197">
        <v>0</v>
      </c>
      <c r="Z46" s="197">
        <v>79.790000000000006</v>
      </c>
      <c r="AA46" s="197">
        <v>22.41</v>
      </c>
      <c r="AB46" s="197">
        <v>0</v>
      </c>
      <c r="AC46" s="197">
        <v>15</v>
      </c>
      <c r="AD46" s="197">
        <v>0</v>
      </c>
      <c r="AE46" s="197">
        <v>0</v>
      </c>
      <c r="AF46" s="197">
        <v>0</v>
      </c>
      <c r="AG46" s="197">
        <v>21.21</v>
      </c>
      <c r="AH46" s="197">
        <v>0</v>
      </c>
      <c r="AI46" s="197">
        <v>8.68</v>
      </c>
      <c r="AJ46" s="197">
        <v>0</v>
      </c>
      <c r="AK46" s="197">
        <v>65.25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19.7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9.0399999999999991</v>
      </c>
      <c r="L47" s="197">
        <v>388</v>
      </c>
      <c r="M47" s="197">
        <v>27.13</v>
      </c>
      <c r="N47" s="197">
        <v>34.83</v>
      </c>
      <c r="O47" s="197">
        <v>0</v>
      </c>
      <c r="P47" s="197">
        <v>41.23</v>
      </c>
      <c r="Q47" s="197">
        <v>6.43</v>
      </c>
      <c r="R47" s="197">
        <v>12.5</v>
      </c>
      <c r="S47" s="197">
        <v>7.78</v>
      </c>
      <c r="T47" s="197">
        <v>0</v>
      </c>
      <c r="U47" s="197">
        <v>24.71</v>
      </c>
      <c r="V47" s="197">
        <v>6.11</v>
      </c>
      <c r="W47" s="197">
        <v>13.68</v>
      </c>
      <c r="X47" s="197">
        <v>43.5</v>
      </c>
      <c r="Y47" s="197">
        <v>0</v>
      </c>
      <c r="Z47" s="197">
        <v>79.790000000000006</v>
      </c>
      <c r="AA47" s="197">
        <v>22.41</v>
      </c>
      <c r="AB47" s="197">
        <v>0</v>
      </c>
      <c r="AC47" s="197">
        <v>15</v>
      </c>
      <c r="AD47" s="197">
        <v>0</v>
      </c>
      <c r="AE47" s="197">
        <v>0</v>
      </c>
      <c r="AF47" s="197">
        <v>0</v>
      </c>
      <c r="AG47" s="197">
        <v>21.21</v>
      </c>
      <c r="AH47" s="197">
        <v>0</v>
      </c>
      <c r="AI47" s="197">
        <v>9.25</v>
      </c>
      <c r="AJ47" s="197">
        <v>0</v>
      </c>
      <c r="AK47" s="197">
        <v>65.25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19.7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9.0399999999999991</v>
      </c>
      <c r="L48" s="197">
        <v>388</v>
      </c>
      <c r="M48" s="197">
        <v>27.13</v>
      </c>
      <c r="N48" s="197">
        <v>34.83</v>
      </c>
      <c r="O48" s="197">
        <v>0</v>
      </c>
      <c r="P48" s="197">
        <v>41.23</v>
      </c>
      <c r="Q48" s="197">
        <v>6.43</v>
      </c>
      <c r="R48" s="197">
        <v>12.5</v>
      </c>
      <c r="S48" s="197">
        <v>7.78</v>
      </c>
      <c r="T48" s="197">
        <v>0</v>
      </c>
      <c r="U48" s="197">
        <v>24.71</v>
      </c>
      <c r="V48" s="197">
        <v>6.11</v>
      </c>
      <c r="W48" s="197">
        <v>13.68</v>
      </c>
      <c r="X48" s="197">
        <v>43.5</v>
      </c>
      <c r="Y48" s="197">
        <v>0</v>
      </c>
      <c r="Z48" s="197">
        <v>79.790000000000006</v>
      </c>
      <c r="AA48" s="197">
        <v>22.41</v>
      </c>
      <c r="AB48" s="197">
        <v>0</v>
      </c>
      <c r="AC48" s="197">
        <v>15</v>
      </c>
      <c r="AD48" s="197">
        <v>0</v>
      </c>
      <c r="AE48" s="197">
        <v>0</v>
      </c>
      <c r="AF48" s="197">
        <v>0</v>
      </c>
      <c r="AG48" s="197">
        <v>21.21</v>
      </c>
      <c r="AH48" s="197">
        <v>0</v>
      </c>
      <c r="AI48" s="197">
        <v>8.1</v>
      </c>
      <c r="AJ48" s="197">
        <v>0</v>
      </c>
      <c r="AK48" s="197">
        <v>65.25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19.7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9.0399999999999991</v>
      </c>
      <c r="L49" s="197">
        <v>388</v>
      </c>
      <c r="M49" s="197">
        <v>27.13</v>
      </c>
      <c r="N49" s="197">
        <v>34.83</v>
      </c>
      <c r="O49" s="197">
        <v>0</v>
      </c>
      <c r="P49" s="197">
        <v>41.08</v>
      </c>
      <c r="Q49" s="197">
        <v>6.43</v>
      </c>
      <c r="R49" s="197">
        <v>12.5</v>
      </c>
      <c r="S49" s="197">
        <v>7.78</v>
      </c>
      <c r="T49" s="197">
        <v>0</v>
      </c>
      <c r="U49" s="197">
        <v>24.71</v>
      </c>
      <c r="V49" s="197">
        <v>6.11</v>
      </c>
      <c r="W49" s="197">
        <v>13.68</v>
      </c>
      <c r="X49" s="197">
        <v>43.5</v>
      </c>
      <c r="Y49" s="197">
        <v>0</v>
      </c>
      <c r="Z49" s="197">
        <v>79.790000000000006</v>
      </c>
      <c r="AA49" s="197">
        <v>22.41</v>
      </c>
      <c r="AB49" s="197">
        <v>0</v>
      </c>
      <c r="AC49" s="197">
        <v>15</v>
      </c>
      <c r="AD49" s="197">
        <v>0</v>
      </c>
      <c r="AE49" s="197">
        <v>0</v>
      </c>
      <c r="AF49" s="197">
        <v>0</v>
      </c>
      <c r="AG49" s="197">
        <v>21.21</v>
      </c>
      <c r="AH49" s="197">
        <v>0</v>
      </c>
      <c r="AI49" s="197">
        <v>8.68</v>
      </c>
      <c r="AJ49" s="197">
        <v>0</v>
      </c>
      <c r="AK49" s="197">
        <v>65.25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19.7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9.0399999999999991</v>
      </c>
      <c r="L50" s="197">
        <v>388</v>
      </c>
      <c r="M50" s="197">
        <v>27.13</v>
      </c>
      <c r="N50" s="197">
        <v>34.83</v>
      </c>
      <c r="O50" s="197">
        <v>0</v>
      </c>
      <c r="P50" s="197">
        <v>41.08</v>
      </c>
      <c r="Q50" s="197">
        <v>6.43</v>
      </c>
      <c r="R50" s="197">
        <v>12.5</v>
      </c>
      <c r="S50" s="197">
        <v>7.78</v>
      </c>
      <c r="T50" s="197">
        <v>0</v>
      </c>
      <c r="U50" s="197">
        <v>24.71</v>
      </c>
      <c r="V50" s="197">
        <v>6.11</v>
      </c>
      <c r="W50" s="197">
        <v>13.68</v>
      </c>
      <c r="X50" s="197">
        <v>43.5</v>
      </c>
      <c r="Y50" s="197">
        <v>0</v>
      </c>
      <c r="Z50" s="197">
        <v>79.790000000000006</v>
      </c>
      <c r="AA50" s="197">
        <v>22.41</v>
      </c>
      <c r="AB50" s="197">
        <v>0</v>
      </c>
      <c r="AC50" s="197">
        <v>15</v>
      </c>
      <c r="AD50" s="197">
        <v>0</v>
      </c>
      <c r="AE50" s="197">
        <v>0</v>
      </c>
      <c r="AF50" s="197">
        <v>0</v>
      </c>
      <c r="AG50" s="197">
        <v>21.21</v>
      </c>
      <c r="AH50" s="197">
        <v>0</v>
      </c>
      <c r="AI50" s="197">
        <v>8.68</v>
      </c>
      <c r="AJ50" s="197">
        <v>0</v>
      </c>
      <c r="AK50" s="197">
        <v>65.25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19.7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9.0399999999999991</v>
      </c>
      <c r="L51" s="197">
        <v>388</v>
      </c>
      <c r="M51" s="197">
        <v>27.13</v>
      </c>
      <c r="N51" s="197">
        <v>34.83</v>
      </c>
      <c r="O51" s="197">
        <v>0</v>
      </c>
      <c r="P51" s="197">
        <v>41.08</v>
      </c>
      <c r="Q51" s="197">
        <v>6.43</v>
      </c>
      <c r="R51" s="197">
        <v>12.5</v>
      </c>
      <c r="S51" s="197">
        <v>7.78</v>
      </c>
      <c r="T51" s="197">
        <v>0</v>
      </c>
      <c r="U51" s="197">
        <v>24.71</v>
      </c>
      <c r="V51" s="197">
        <v>6.11</v>
      </c>
      <c r="W51" s="197">
        <v>13.68</v>
      </c>
      <c r="X51" s="197">
        <v>43.5</v>
      </c>
      <c r="Y51" s="197">
        <v>0</v>
      </c>
      <c r="Z51" s="197">
        <v>79.790000000000006</v>
      </c>
      <c r="AA51" s="197">
        <v>22.41</v>
      </c>
      <c r="AB51" s="197">
        <v>0</v>
      </c>
      <c r="AC51" s="197">
        <v>15</v>
      </c>
      <c r="AD51" s="197">
        <v>0</v>
      </c>
      <c r="AE51" s="197">
        <v>0</v>
      </c>
      <c r="AF51" s="197">
        <v>0</v>
      </c>
      <c r="AG51" s="197">
        <v>21.21</v>
      </c>
      <c r="AH51" s="197">
        <v>0</v>
      </c>
      <c r="AI51" s="197">
        <v>8.68</v>
      </c>
      <c r="AJ51" s="197">
        <v>0</v>
      </c>
      <c r="AK51" s="197">
        <v>65.25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19.7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9.0399999999999991</v>
      </c>
      <c r="L52" s="197">
        <v>388</v>
      </c>
      <c r="M52" s="197">
        <v>27.13</v>
      </c>
      <c r="N52" s="197">
        <v>34.83</v>
      </c>
      <c r="O52" s="197">
        <v>0</v>
      </c>
      <c r="P52" s="197">
        <v>41.08</v>
      </c>
      <c r="Q52" s="197">
        <v>6.43</v>
      </c>
      <c r="R52" s="197">
        <v>12.5</v>
      </c>
      <c r="S52" s="197">
        <v>7.78</v>
      </c>
      <c r="T52" s="197">
        <v>0</v>
      </c>
      <c r="U52" s="197">
        <v>24.71</v>
      </c>
      <c r="V52" s="197">
        <v>6.11</v>
      </c>
      <c r="W52" s="197">
        <v>13.68</v>
      </c>
      <c r="X52" s="197">
        <v>43.5</v>
      </c>
      <c r="Y52" s="197">
        <v>0</v>
      </c>
      <c r="Z52" s="197">
        <v>79.790000000000006</v>
      </c>
      <c r="AA52" s="197">
        <v>22.41</v>
      </c>
      <c r="AB52" s="197">
        <v>0</v>
      </c>
      <c r="AC52" s="197">
        <v>15</v>
      </c>
      <c r="AD52" s="197">
        <v>0</v>
      </c>
      <c r="AE52" s="197">
        <v>0</v>
      </c>
      <c r="AF52" s="197">
        <v>0</v>
      </c>
      <c r="AG52" s="197">
        <v>21.21</v>
      </c>
      <c r="AH52" s="197">
        <v>0</v>
      </c>
      <c r="AI52" s="197">
        <v>8.68</v>
      </c>
      <c r="AJ52" s="197">
        <v>0</v>
      </c>
      <c r="AK52" s="197">
        <v>65.25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19.7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9.0399999999999991</v>
      </c>
      <c r="L53" s="197">
        <v>388</v>
      </c>
      <c r="M53" s="197">
        <v>27.13</v>
      </c>
      <c r="N53" s="197">
        <v>34.83</v>
      </c>
      <c r="O53" s="197">
        <v>0</v>
      </c>
      <c r="P53" s="197">
        <v>41.08</v>
      </c>
      <c r="Q53" s="197">
        <v>6.43</v>
      </c>
      <c r="R53" s="197">
        <v>12.5</v>
      </c>
      <c r="S53" s="197">
        <v>7.78</v>
      </c>
      <c r="T53" s="197">
        <v>0</v>
      </c>
      <c r="U53" s="197">
        <v>24.71</v>
      </c>
      <c r="V53" s="197">
        <v>6.11</v>
      </c>
      <c r="W53" s="197">
        <v>13.68</v>
      </c>
      <c r="X53" s="197">
        <v>43.5</v>
      </c>
      <c r="Y53" s="197">
        <v>0</v>
      </c>
      <c r="Z53" s="197">
        <v>79.790000000000006</v>
      </c>
      <c r="AA53" s="197">
        <v>22.41</v>
      </c>
      <c r="AB53" s="197">
        <v>0</v>
      </c>
      <c r="AC53" s="197">
        <v>15</v>
      </c>
      <c r="AD53" s="197">
        <v>0</v>
      </c>
      <c r="AE53" s="197">
        <v>0</v>
      </c>
      <c r="AF53" s="197">
        <v>0</v>
      </c>
      <c r="AG53" s="197">
        <v>21.21</v>
      </c>
      <c r="AH53" s="197">
        <v>0</v>
      </c>
      <c r="AI53" s="197">
        <v>8.68</v>
      </c>
      <c r="AJ53" s="197">
        <v>0</v>
      </c>
      <c r="AK53" s="197">
        <v>65.25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19.7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9.0399999999999991</v>
      </c>
      <c r="L54" s="197">
        <v>330</v>
      </c>
      <c r="M54" s="197">
        <v>27.13</v>
      </c>
      <c r="N54" s="197">
        <v>34.83</v>
      </c>
      <c r="O54" s="197">
        <v>0</v>
      </c>
      <c r="P54" s="197">
        <v>41.08</v>
      </c>
      <c r="Q54" s="197">
        <v>6.43</v>
      </c>
      <c r="R54" s="197">
        <v>12.5</v>
      </c>
      <c r="S54" s="197">
        <v>7.78</v>
      </c>
      <c r="T54" s="197">
        <v>0</v>
      </c>
      <c r="U54" s="197">
        <v>24.71</v>
      </c>
      <c r="V54" s="197">
        <v>6.11</v>
      </c>
      <c r="W54" s="197">
        <v>13.68</v>
      </c>
      <c r="X54" s="197">
        <v>43.5</v>
      </c>
      <c r="Y54" s="197">
        <v>0</v>
      </c>
      <c r="Z54" s="197">
        <v>79.790000000000006</v>
      </c>
      <c r="AA54" s="197">
        <v>22.41</v>
      </c>
      <c r="AB54" s="197">
        <v>0</v>
      </c>
      <c r="AC54" s="197">
        <v>15</v>
      </c>
      <c r="AD54" s="197">
        <v>0</v>
      </c>
      <c r="AE54" s="197">
        <v>0</v>
      </c>
      <c r="AF54" s="197">
        <v>0</v>
      </c>
      <c r="AG54" s="197">
        <v>21.21</v>
      </c>
      <c r="AH54" s="197">
        <v>0</v>
      </c>
      <c r="AI54" s="197">
        <v>8.68</v>
      </c>
      <c r="AJ54" s="197">
        <v>0</v>
      </c>
      <c r="AK54" s="197">
        <v>65.25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19.7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9.0399999999999991</v>
      </c>
      <c r="L55" s="197">
        <v>210</v>
      </c>
      <c r="M55" s="197">
        <v>27.13</v>
      </c>
      <c r="N55" s="197">
        <v>34.83</v>
      </c>
      <c r="O55" s="197">
        <v>0</v>
      </c>
      <c r="P55" s="197">
        <v>41.08</v>
      </c>
      <c r="Q55" s="197">
        <v>6.44</v>
      </c>
      <c r="R55" s="197">
        <v>12.52</v>
      </c>
      <c r="S55" s="197">
        <v>7.78</v>
      </c>
      <c r="T55" s="197">
        <v>0</v>
      </c>
      <c r="U55" s="197">
        <v>24.71</v>
      </c>
      <c r="V55" s="197">
        <v>6.11</v>
      </c>
      <c r="W55" s="197">
        <v>13.68</v>
      </c>
      <c r="X55" s="197">
        <v>43.5</v>
      </c>
      <c r="Y55" s="197">
        <v>0</v>
      </c>
      <c r="Z55" s="197">
        <v>79.790000000000006</v>
      </c>
      <c r="AA55" s="197">
        <v>22.41</v>
      </c>
      <c r="AB55" s="197">
        <v>0</v>
      </c>
      <c r="AC55" s="197">
        <v>15</v>
      </c>
      <c r="AD55" s="197">
        <v>0</v>
      </c>
      <c r="AE55" s="197">
        <v>0</v>
      </c>
      <c r="AF55" s="197">
        <v>0</v>
      </c>
      <c r="AG55" s="197">
        <v>21.21</v>
      </c>
      <c r="AH55" s="197">
        <v>0</v>
      </c>
      <c r="AI55" s="197">
        <v>8.68</v>
      </c>
      <c r="AJ55" s="197">
        <v>0</v>
      </c>
      <c r="AK55" s="197">
        <v>65.25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19.7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9.0399999999999991</v>
      </c>
      <c r="L56" s="197">
        <v>210</v>
      </c>
      <c r="M56" s="197">
        <v>27.13</v>
      </c>
      <c r="N56" s="197">
        <v>34.83</v>
      </c>
      <c r="O56" s="197">
        <v>0</v>
      </c>
      <c r="P56" s="197">
        <v>41.08</v>
      </c>
      <c r="Q56" s="197">
        <v>6.43</v>
      </c>
      <c r="R56" s="197">
        <v>12.51</v>
      </c>
      <c r="S56" s="197">
        <v>7.78</v>
      </c>
      <c r="T56" s="197">
        <v>0</v>
      </c>
      <c r="U56" s="197">
        <v>24.71</v>
      </c>
      <c r="V56" s="197">
        <v>6.11</v>
      </c>
      <c r="W56" s="197">
        <v>13.68</v>
      </c>
      <c r="X56" s="197">
        <v>43.5</v>
      </c>
      <c r="Y56" s="197">
        <v>0</v>
      </c>
      <c r="Z56" s="197">
        <v>79.790000000000006</v>
      </c>
      <c r="AA56" s="197">
        <v>22.41</v>
      </c>
      <c r="AB56" s="197">
        <v>0</v>
      </c>
      <c r="AC56" s="197">
        <v>11.61</v>
      </c>
      <c r="AD56" s="197">
        <v>0</v>
      </c>
      <c r="AE56" s="197">
        <v>0</v>
      </c>
      <c r="AF56" s="197">
        <v>0</v>
      </c>
      <c r="AG56" s="197">
        <v>21.21</v>
      </c>
      <c r="AH56" s="197">
        <v>0</v>
      </c>
      <c r="AI56" s="197">
        <v>8.68</v>
      </c>
      <c r="AJ56" s="197">
        <v>0</v>
      </c>
      <c r="AK56" s="197">
        <v>65.25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19.7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9.0399999999999991</v>
      </c>
      <c r="L57" s="197">
        <v>210</v>
      </c>
      <c r="M57" s="197">
        <v>27.13</v>
      </c>
      <c r="N57" s="197">
        <v>34.83</v>
      </c>
      <c r="O57" s="197">
        <v>0</v>
      </c>
      <c r="P57" s="197">
        <v>41.08</v>
      </c>
      <c r="Q57" s="197">
        <v>6.43</v>
      </c>
      <c r="R57" s="197">
        <v>12.51</v>
      </c>
      <c r="S57" s="197">
        <v>7.78</v>
      </c>
      <c r="T57" s="197">
        <v>0</v>
      </c>
      <c r="U57" s="197">
        <v>24.71</v>
      </c>
      <c r="V57" s="197">
        <v>6.11</v>
      </c>
      <c r="W57" s="197">
        <v>13.68</v>
      </c>
      <c r="X57" s="197">
        <v>43.5</v>
      </c>
      <c r="Y57" s="197">
        <v>0</v>
      </c>
      <c r="Z57" s="197">
        <v>79.790000000000006</v>
      </c>
      <c r="AA57" s="197">
        <v>22.41</v>
      </c>
      <c r="AB57" s="197">
        <v>0</v>
      </c>
      <c r="AC57" s="197">
        <v>11.61</v>
      </c>
      <c r="AD57" s="197">
        <v>0</v>
      </c>
      <c r="AE57" s="197">
        <v>0</v>
      </c>
      <c r="AF57" s="197">
        <v>0</v>
      </c>
      <c r="AG57" s="197">
        <v>21.21</v>
      </c>
      <c r="AH57" s="197">
        <v>0</v>
      </c>
      <c r="AI57" s="197">
        <v>9.25</v>
      </c>
      <c r="AJ57" s="197">
        <v>0</v>
      </c>
      <c r="AK57" s="197">
        <v>65.25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19.7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9.0399999999999991</v>
      </c>
      <c r="L58" s="197">
        <v>210</v>
      </c>
      <c r="M58" s="197">
        <v>27.13</v>
      </c>
      <c r="N58" s="197">
        <v>34.83</v>
      </c>
      <c r="O58" s="197">
        <v>0</v>
      </c>
      <c r="P58" s="197">
        <v>41.08</v>
      </c>
      <c r="Q58" s="197">
        <v>6.43</v>
      </c>
      <c r="R58" s="197">
        <v>12.51</v>
      </c>
      <c r="S58" s="197">
        <v>7.78</v>
      </c>
      <c r="T58" s="197">
        <v>0</v>
      </c>
      <c r="U58" s="197">
        <v>24.71</v>
      </c>
      <c r="V58" s="197">
        <v>6.11</v>
      </c>
      <c r="W58" s="197">
        <v>13.68</v>
      </c>
      <c r="X58" s="197">
        <v>43.5</v>
      </c>
      <c r="Y58" s="197">
        <v>0</v>
      </c>
      <c r="Z58" s="197">
        <v>79.790000000000006</v>
      </c>
      <c r="AA58" s="197">
        <v>22.41</v>
      </c>
      <c r="AB58" s="197">
        <v>0</v>
      </c>
      <c r="AC58" s="197">
        <v>11.61</v>
      </c>
      <c r="AD58" s="197">
        <v>0</v>
      </c>
      <c r="AE58" s="197">
        <v>0</v>
      </c>
      <c r="AF58" s="197">
        <v>0</v>
      </c>
      <c r="AG58" s="197">
        <v>21.21</v>
      </c>
      <c r="AH58" s="197">
        <v>0</v>
      </c>
      <c r="AI58" s="197">
        <v>8.68</v>
      </c>
      <c r="AJ58" s="197">
        <v>0</v>
      </c>
      <c r="AK58" s="197">
        <v>65.25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19.7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9.0399999999999991</v>
      </c>
      <c r="L59" s="197">
        <v>250</v>
      </c>
      <c r="M59" s="197">
        <v>27.13</v>
      </c>
      <c r="N59" s="197">
        <v>34.83</v>
      </c>
      <c r="O59" s="197">
        <v>0</v>
      </c>
      <c r="P59" s="197">
        <v>41.08</v>
      </c>
      <c r="Q59" s="197">
        <v>6.43</v>
      </c>
      <c r="R59" s="197">
        <v>12.51</v>
      </c>
      <c r="S59" s="197">
        <v>7.78</v>
      </c>
      <c r="T59" s="197">
        <v>0</v>
      </c>
      <c r="U59" s="197">
        <v>24.71</v>
      </c>
      <c r="V59" s="197">
        <v>6.11</v>
      </c>
      <c r="W59" s="197">
        <v>13.68</v>
      </c>
      <c r="X59" s="197">
        <v>43.5</v>
      </c>
      <c r="Y59" s="197">
        <v>0</v>
      </c>
      <c r="Z59" s="197">
        <v>79.790000000000006</v>
      </c>
      <c r="AA59" s="197">
        <v>22.41</v>
      </c>
      <c r="AB59" s="197">
        <v>0</v>
      </c>
      <c r="AC59" s="197">
        <v>15</v>
      </c>
      <c r="AD59" s="197">
        <v>0</v>
      </c>
      <c r="AE59" s="197">
        <v>0</v>
      </c>
      <c r="AF59" s="197">
        <v>0</v>
      </c>
      <c r="AG59" s="197">
        <v>21.21</v>
      </c>
      <c r="AH59" s="197">
        <v>0</v>
      </c>
      <c r="AI59" s="197">
        <v>8.68</v>
      </c>
      <c r="AJ59" s="197">
        <v>0</v>
      </c>
      <c r="AK59" s="197">
        <v>65.25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19.7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9.0399999999999991</v>
      </c>
      <c r="L60" s="197">
        <v>250</v>
      </c>
      <c r="M60" s="197">
        <v>27.13</v>
      </c>
      <c r="N60" s="197">
        <v>34.83</v>
      </c>
      <c r="O60" s="197">
        <v>0</v>
      </c>
      <c r="P60" s="197">
        <v>41.08</v>
      </c>
      <c r="Q60" s="197">
        <v>6.43</v>
      </c>
      <c r="R60" s="197">
        <v>12.51</v>
      </c>
      <c r="S60" s="197">
        <v>7.78</v>
      </c>
      <c r="T60" s="197">
        <v>0</v>
      </c>
      <c r="U60" s="197">
        <v>24.71</v>
      </c>
      <c r="V60" s="197">
        <v>6.11</v>
      </c>
      <c r="W60" s="197">
        <v>13.68</v>
      </c>
      <c r="X60" s="197">
        <v>43.5</v>
      </c>
      <c r="Y60" s="197">
        <v>0</v>
      </c>
      <c r="Z60" s="197">
        <v>79.790000000000006</v>
      </c>
      <c r="AA60" s="197">
        <v>22.41</v>
      </c>
      <c r="AB60" s="197">
        <v>0</v>
      </c>
      <c r="AC60" s="197">
        <v>15</v>
      </c>
      <c r="AD60" s="197">
        <v>0</v>
      </c>
      <c r="AE60" s="197">
        <v>0</v>
      </c>
      <c r="AF60" s="197">
        <v>0</v>
      </c>
      <c r="AG60" s="197">
        <v>21.21</v>
      </c>
      <c r="AH60" s="197">
        <v>0</v>
      </c>
      <c r="AI60" s="197">
        <v>8.68</v>
      </c>
      <c r="AJ60" s="197">
        <v>0</v>
      </c>
      <c r="AK60" s="197">
        <v>65.25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19.7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9.0399999999999991</v>
      </c>
      <c r="L61" s="197">
        <v>250</v>
      </c>
      <c r="M61" s="197">
        <v>27.13</v>
      </c>
      <c r="N61" s="197">
        <v>34.83</v>
      </c>
      <c r="O61" s="197">
        <v>0</v>
      </c>
      <c r="P61" s="197">
        <v>41.08</v>
      </c>
      <c r="Q61" s="197">
        <v>6.43</v>
      </c>
      <c r="R61" s="197">
        <v>12.51</v>
      </c>
      <c r="S61" s="197">
        <v>7.78</v>
      </c>
      <c r="T61" s="197">
        <v>0</v>
      </c>
      <c r="U61" s="197">
        <v>24.71</v>
      </c>
      <c r="V61" s="197">
        <v>6.11</v>
      </c>
      <c r="W61" s="197">
        <v>13.68</v>
      </c>
      <c r="X61" s="197">
        <v>43.5</v>
      </c>
      <c r="Y61" s="197">
        <v>0</v>
      </c>
      <c r="Z61" s="197">
        <v>79.790000000000006</v>
      </c>
      <c r="AA61" s="197">
        <v>22.41</v>
      </c>
      <c r="AB61" s="197">
        <v>0</v>
      </c>
      <c r="AC61" s="197">
        <v>15</v>
      </c>
      <c r="AD61" s="197">
        <v>0</v>
      </c>
      <c r="AE61" s="197">
        <v>0</v>
      </c>
      <c r="AF61" s="197">
        <v>0</v>
      </c>
      <c r="AG61" s="197">
        <v>21.21</v>
      </c>
      <c r="AH61" s="197">
        <v>0</v>
      </c>
      <c r="AI61" s="197">
        <v>8.68</v>
      </c>
      <c r="AJ61" s="197">
        <v>0</v>
      </c>
      <c r="AK61" s="197">
        <v>65.25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19.7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9.0399999999999991</v>
      </c>
      <c r="L62" s="197">
        <v>250</v>
      </c>
      <c r="M62" s="197">
        <v>27.13</v>
      </c>
      <c r="N62" s="197">
        <v>34.83</v>
      </c>
      <c r="O62" s="197">
        <v>0</v>
      </c>
      <c r="P62" s="197">
        <v>41.08</v>
      </c>
      <c r="Q62" s="197">
        <v>6.43</v>
      </c>
      <c r="R62" s="197">
        <v>12.51</v>
      </c>
      <c r="S62" s="197">
        <v>7.78</v>
      </c>
      <c r="T62" s="197">
        <v>0</v>
      </c>
      <c r="U62" s="197">
        <v>24.71</v>
      </c>
      <c r="V62" s="197">
        <v>6.11</v>
      </c>
      <c r="W62" s="197">
        <v>13.68</v>
      </c>
      <c r="X62" s="197">
        <v>43.5</v>
      </c>
      <c r="Y62" s="197">
        <v>0</v>
      </c>
      <c r="Z62" s="197">
        <v>79.790000000000006</v>
      </c>
      <c r="AA62" s="197">
        <v>22.41</v>
      </c>
      <c r="AB62" s="197">
        <v>0</v>
      </c>
      <c r="AC62" s="197">
        <v>15</v>
      </c>
      <c r="AD62" s="197">
        <v>0</v>
      </c>
      <c r="AE62" s="197">
        <v>0</v>
      </c>
      <c r="AF62" s="197">
        <v>0</v>
      </c>
      <c r="AG62" s="197">
        <v>21.21</v>
      </c>
      <c r="AH62" s="197">
        <v>0</v>
      </c>
      <c r="AI62" s="197">
        <v>8.68</v>
      </c>
      <c r="AJ62" s="197">
        <v>0</v>
      </c>
      <c r="AK62" s="197">
        <v>65.260000000000005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19.7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9.0399999999999991</v>
      </c>
      <c r="L63" s="197">
        <v>250</v>
      </c>
      <c r="M63" s="197">
        <v>27.13</v>
      </c>
      <c r="N63" s="197">
        <v>34.83</v>
      </c>
      <c r="O63" s="197">
        <v>0</v>
      </c>
      <c r="P63" s="197">
        <v>41.08</v>
      </c>
      <c r="Q63" s="197">
        <v>6.43</v>
      </c>
      <c r="R63" s="197">
        <v>12.51</v>
      </c>
      <c r="S63" s="197">
        <v>7.78</v>
      </c>
      <c r="T63" s="197">
        <v>0</v>
      </c>
      <c r="U63" s="197">
        <v>24.71</v>
      </c>
      <c r="V63" s="197">
        <v>6.11</v>
      </c>
      <c r="W63" s="197">
        <v>13.69</v>
      </c>
      <c r="X63" s="197">
        <v>43.5</v>
      </c>
      <c r="Y63" s="197">
        <v>0</v>
      </c>
      <c r="Z63" s="197">
        <v>79.790000000000006</v>
      </c>
      <c r="AA63" s="197">
        <v>22.41</v>
      </c>
      <c r="AB63" s="197">
        <v>0</v>
      </c>
      <c r="AC63" s="197">
        <v>15</v>
      </c>
      <c r="AD63" s="197">
        <v>0</v>
      </c>
      <c r="AE63" s="197">
        <v>0</v>
      </c>
      <c r="AF63" s="197">
        <v>0</v>
      </c>
      <c r="AG63" s="197">
        <v>21.21</v>
      </c>
      <c r="AH63" s="197">
        <v>0</v>
      </c>
      <c r="AI63" s="197">
        <v>9.25</v>
      </c>
      <c r="AJ63" s="197">
        <v>0</v>
      </c>
      <c r="AK63" s="197">
        <v>65.25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19.7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9.0399999999999991</v>
      </c>
      <c r="L64" s="197">
        <v>250</v>
      </c>
      <c r="M64" s="197">
        <v>27.13</v>
      </c>
      <c r="N64" s="197">
        <v>34.83</v>
      </c>
      <c r="O64" s="197">
        <v>0</v>
      </c>
      <c r="P64" s="197">
        <v>41.08</v>
      </c>
      <c r="Q64" s="197">
        <v>6.43</v>
      </c>
      <c r="R64" s="197">
        <v>12.51</v>
      </c>
      <c r="S64" s="197">
        <v>7.78</v>
      </c>
      <c r="T64" s="197">
        <v>0</v>
      </c>
      <c r="U64" s="197">
        <v>24.71</v>
      </c>
      <c r="V64" s="197">
        <v>6.11</v>
      </c>
      <c r="W64" s="197">
        <v>13.68</v>
      </c>
      <c r="X64" s="197">
        <v>43.5</v>
      </c>
      <c r="Y64" s="197">
        <v>0</v>
      </c>
      <c r="Z64" s="197">
        <v>79.790000000000006</v>
      </c>
      <c r="AA64" s="197">
        <v>22.41</v>
      </c>
      <c r="AB64" s="197">
        <v>0</v>
      </c>
      <c r="AC64" s="197">
        <v>15</v>
      </c>
      <c r="AD64" s="197">
        <v>0</v>
      </c>
      <c r="AE64" s="197">
        <v>0</v>
      </c>
      <c r="AF64" s="197">
        <v>0</v>
      </c>
      <c r="AG64" s="197">
        <v>21.21</v>
      </c>
      <c r="AH64" s="197">
        <v>0</v>
      </c>
      <c r="AI64" s="197">
        <v>8.68</v>
      </c>
      <c r="AJ64" s="197">
        <v>0</v>
      </c>
      <c r="AK64" s="197">
        <v>65.25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19.7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9.0399999999999991</v>
      </c>
      <c r="L65" s="197">
        <v>250</v>
      </c>
      <c r="M65" s="197">
        <v>27.13</v>
      </c>
      <c r="N65" s="197">
        <v>34.83</v>
      </c>
      <c r="O65" s="197">
        <v>0</v>
      </c>
      <c r="P65" s="197">
        <v>41.08</v>
      </c>
      <c r="Q65" s="197">
        <v>6.43</v>
      </c>
      <c r="R65" s="197">
        <v>12.51</v>
      </c>
      <c r="S65" s="197">
        <v>7.78</v>
      </c>
      <c r="T65" s="197">
        <v>0</v>
      </c>
      <c r="U65" s="197">
        <v>24.71</v>
      </c>
      <c r="V65" s="197">
        <v>6.11</v>
      </c>
      <c r="W65" s="197">
        <v>13.68</v>
      </c>
      <c r="X65" s="197">
        <v>43.5</v>
      </c>
      <c r="Y65" s="197">
        <v>0</v>
      </c>
      <c r="Z65" s="197">
        <v>79.790000000000006</v>
      </c>
      <c r="AA65" s="197">
        <v>22.41</v>
      </c>
      <c r="AB65" s="197">
        <v>0</v>
      </c>
      <c r="AC65" s="197">
        <v>15</v>
      </c>
      <c r="AD65" s="197">
        <v>0</v>
      </c>
      <c r="AE65" s="197">
        <v>0</v>
      </c>
      <c r="AF65" s="197">
        <v>0</v>
      </c>
      <c r="AG65" s="197">
        <v>21.21</v>
      </c>
      <c r="AH65" s="197">
        <v>0</v>
      </c>
      <c r="AI65" s="197">
        <v>8.68</v>
      </c>
      <c r="AJ65" s="197">
        <v>0</v>
      </c>
      <c r="AK65" s="197">
        <v>65.25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19.7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9.0399999999999991</v>
      </c>
      <c r="L66" s="197">
        <v>250</v>
      </c>
      <c r="M66" s="197">
        <v>27.13</v>
      </c>
      <c r="N66" s="197">
        <v>34.83</v>
      </c>
      <c r="O66" s="197">
        <v>0</v>
      </c>
      <c r="P66" s="197">
        <v>41.08</v>
      </c>
      <c r="Q66" s="197">
        <v>6.43</v>
      </c>
      <c r="R66" s="197">
        <v>12.51</v>
      </c>
      <c r="S66" s="197">
        <v>7.78</v>
      </c>
      <c r="T66" s="197">
        <v>0</v>
      </c>
      <c r="U66" s="197">
        <v>24.71</v>
      </c>
      <c r="V66" s="197">
        <v>6.11</v>
      </c>
      <c r="W66" s="197">
        <v>13.68</v>
      </c>
      <c r="X66" s="197">
        <v>43.5</v>
      </c>
      <c r="Y66" s="197">
        <v>0</v>
      </c>
      <c r="Z66" s="197">
        <v>79.790000000000006</v>
      </c>
      <c r="AA66" s="197">
        <v>22.41</v>
      </c>
      <c r="AB66" s="197">
        <v>0</v>
      </c>
      <c r="AC66" s="197">
        <v>15</v>
      </c>
      <c r="AD66" s="197">
        <v>0</v>
      </c>
      <c r="AE66" s="197">
        <v>0</v>
      </c>
      <c r="AF66" s="197">
        <v>0</v>
      </c>
      <c r="AG66" s="197">
        <v>21.21</v>
      </c>
      <c r="AH66" s="197">
        <v>0</v>
      </c>
      <c r="AI66" s="197">
        <v>8.68</v>
      </c>
      <c r="AJ66" s="197">
        <v>0</v>
      </c>
      <c r="AK66" s="197">
        <v>65.25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19.7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9.0399999999999991</v>
      </c>
      <c r="L67" s="197">
        <v>362</v>
      </c>
      <c r="M67" s="197">
        <v>27.13</v>
      </c>
      <c r="N67" s="197">
        <v>34.83</v>
      </c>
      <c r="O67" s="197">
        <v>0</v>
      </c>
      <c r="P67" s="197">
        <v>41.08</v>
      </c>
      <c r="Q67" s="197">
        <v>6.43</v>
      </c>
      <c r="R67" s="197">
        <v>12.51</v>
      </c>
      <c r="S67" s="197">
        <v>7.78</v>
      </c>
      <c r="T67" s="197">
        <v>0</v>
      </c>
      <c r="U67" s="197">
        <v>24.71</v>
      </c>
      <c r="V67" s="197">
        <v>6.11</v>
      </c>
      <c r="W67" s="197">
        <v>13.69</v>
      </c>
      <c r="X67" s="197">
        <v>43.5</v>
      </c>
      <c r="Y67" s="197">
        <v>0</v>
      </c>
      <c r="Z67" s="197">
        <v>79.790000000000006</v>
      </c>
      <c r="AA67" s="197">
        <v>22.41</v>
      </c>
      <c r="AB67" s="197">
        <v>0</v>
      </c>
      <c r="AC67" s="197">
        <v>15</v>
      </c>
      <c r="AD67" s="197">
        <v>0</v>
      </c>
      <c r="AE67" s="197">
        <v>0</v>
      </c>
      <c r="AF67" s="197">
        <v>0</v>
      </c>
      <c r="AG67" s="197">
        <v>21.21</v>
      </c>
      <c r="AH67" s="197">
        <v>0</v>
      </c>
      <c r="AI67" s="197">
        <v>8.68</v>
      </c>
      <c r="AJ67" s="197">
        <v>0</v>
      </c>
      <c r="AK67" s="197">
        <v>65.25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19.7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9.0399999999999991</v>
      </c>
      <c r="L68" s="197">
        <v>365</v>
      </c>
      <c r="M68" s="197">
        <v>27.13</v>
      </c>
      <c r="N68" s="197">
        <v>34.83</v>
      </c>
      <c r="O68" s="197">
        <v>0</v>
      </c>
      <c r="P68" s="197">
        <v>41.08</v>
      </c>
      <c r="Q68" s="197">
        <v>6.43</v>
      </c>
      <c r="R68" s="197">
        <v>12.51</v>
      </c>
      <c r="S68" s="197">
        <v>7.78</v>
      </c>
      <c r="T68" s="197">
        <v>0</v>
      </c>
      <c r="U68" s="197">
        <v>24.71</v>
      </c>
      <c r="V68" s="197">
        <v>6.11</v>
      </c>
      <c r="W68" s="197">
        <v>13.68</v>
      </c>
      <c r="X68" s="197">
        <v>43.5</v>
      </c>
      <c r="Y68" s="197">
        <v>0</v>
      </c>
      <c r="Z68" s="197">
        <v>79.790000000000006</v>
      </c>
      <c r="AA68" s="197">
        <v>22.41</v>
      </c>
      <c r="AB68" s="197">
        <v>0</v>
      </c>
      <c r="AC68" s="197">
        <v>15</v>
      </c>
      <c r="AD68" s="197">
        <v>0</v>
      </c>
      <c r="AE68" s="197">
        <v>0</v>
      </c>
      <c r="AF68" s="197">
        <v>0</v>
      </c>
      <c r="AG68" s="197">
        <v>21.21</v>
      </c>
      <c r="AH68" s="197">
        <v>0</v>
      </c>
      <c r="AI68" s="197">
        <v>8.68</v>
      </c>
      <c r="AJ68" s="197">
        <v>0</v>
      </c>
      <c r="AK68" s="197">
        <v>66.290000000000006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19.7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9.0399999999999991</v>
      </c>
      <c r="L69" s="197">
        <v>376</v>
      </c>
      <c r="M69" s="197">
        <v>27.13</v>
      </c>
      <c r="N69" s="197">
        <v>34.83</v>
      </c>
      <c r="O69" s="197">
        <v>0</v>
      </c>
      <c r="P69" s="197">
        <v>41.08</v>
      </c>
      <c r="Q69" s="197">
        <v>6.43</v>
      </c>
      <c r="R69" s="197">
        <v>12.51</v>
      </c>
      <c r="S69" s="197">
        <v>7.78</v>
      </c>
      <c r="T69" s="197">
        <v>0</v>
      </c>
      <c r="U69" s="197">
        <v>24.71</v>
      </c>
      <c r="V69" s="197">
        <v>6.11</v>
      </c>
      <c r="W69" s="197">
        <v>13.68</v>
      </c>
      <c r="X69" s="197">
        <v>43.5</v>
      </c>
      <c r="Y69" s="197">
        <v>0</v>
      </c>
      <c r="Z69" s="197">
        <v>79.790000000000006</v>
      </c>
      <c r="AA69" s="197">
        <v>22.41</v>
      </c>
      <c r="AB69" s="197">
        <v>0</v>
      </c>
      <c r="AC69" s="197">
        <v>15</v>
      </c>
      <c r="AD69" s="197">
        <v>0</v>
      </c>
      <c r="AE69" s="197">
        <v>0</v>
      </c>
      <c r="AF69" s="197">
        <v>0</v>
      </c>
      <c r="AG69" s="197">
        <v>21.21</v>
      </c>
      <c r="AH69" s="197">
        <v>0</v>
      </c>
      <c r="AI69" s="197">
        <v>9.25</v>
      </c>
      <c r="AJ69" s="197">
        <v>0</v>
      </c>
      <c r="AK69" s="197">
        <v>65.67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16.670000000000002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9.0399999999999991</v>
      </c>
      <c r="L70" s="197">
        <v>388</v>
      </c>
      <c r="M70" s="197">
        <v>27.13</v>
      </c>
      <c r="N70" s="197">
        <v>34.83</v>
      </c>
      <c r="O70" s="197">
        <v>0</v>
      </c>
      <c r="P70" s="197">
        <v>41.08</v>
      </c>
      <c r="Q70" s="197">
        <v>6.43</v>
      </c>
      <c r="R70" s="197">
        <v>12.51</v>
      </c>
      <c r="S70" s="197">
        <v>7.78</v>
      </c>
      <c r="T70" s="197">
        <v>0</v>
      </c>
      <c r="U70" s="197">
        <v>24.71</v>
      </c>
      <c r="V70" s="197">
        <v>6.11</v>
      </c>
      <c r="W70" s="197">
        <v>13.68</v>
      </c>
      <c r="X70" s="197">
        <v>43.5</v>
      </c>
      <c r="Y70" s="197">
        <v>0</v>
      </c>
      <c r="Z70" s="197">
        <v>79.790000000000006</v>
      </c>
      <c r="AA70" s="197">
        <v>22.41</v>
      </c>
      <c r="AB70" s="197">
        <v>0</v>
      </c>
      <c r="AC70" s="197">
        <v>15</v>
      </c>
      <c r="AD70" s="197">
        <v>0</v>
      </c>
      <c r="AE70" s="197">
        <v>0</v>
      </c>
      <c r="AF70" s="197">
        <v>0</v>
      </c>
      <c r="AG70" s="197">
        <v>21.21</v>
      </c>
      <c r="AH70" s="197">
        <v>0</v>
      </c>
      <c r="AI70" s="197">
        <v>8.68</v>
      </c>
      <c r="AJ70" s="197">
        <v>0</v>
      </c>
      <c r="AK70" s="197">
        <v>65.67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10.18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9.0399999999999991</v>
      </c>
      <c r="L71" s="197">
        <v>388</v>
      </c>
      <c r="M71" s="197">
        <v>27.13</v>
      </c>
      <c r="N71" s="197">
        <v>34.83</v>
      </c>
      <c r="O71" s="197">
        <v>0</v>
      </c>
      <c r="P71" s="197">
        <v>41.08</v>
      </c>
      <c r="Q71" s="197">
        <v>6.43</v>
      </c>
      <c r="R71" s="197">
        <v>12.51</v>
      </c>
      <c r="S71" s="197">
        <v>7.78</v>
      </c>
      <c r="T71" s="197">
        <v>0</v>
      </c>
      <c r="U71" s="197">
        <v>24.71</v>
      </c>
      <c r="V71" s="197">
        <v>6.11</v>
      </c>
      <c r="W71" s="197">
        <v>13.68</v>
      </c>
      <c r="X71" s="197">
        <v>43.5</v>
      </c>
      <c r="Y71" s="197">
        <v>0</v>
      </c>
      <c r="Z71" s="197">
        <v>79.790000000000006</v>
      </c>
      <c r="AA71" s="197">
        <v>22.41</v>
      </c>
      <c r="AB71" s="197">
        <v>0</v>
      </c>
      <c r="AC71" s="197">
        <v>15</v>
      </c>
      <c r="AD71" s="197">
        <v>0</v>
      </c>
      <c r="AE71" s="197">
        <v>0</v>
      </c>
      <c r="AF71" s="197">
        <v>0</v>
      </c>
      <c r="AG71" s="197">
        <v>21.21</v>
      </c>
      <c r="AH71" s="197">
        <v>0</v>
      </c>
      <c r="AI71" s="197">
        <v>8.68</v>
      </c>
      <c r="AJ71" s="197">
        <v>0</v>
      </c>
      <c r="AK71" s="197">
        <v>65.260000000000005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3.87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9.0399999999999991</v>
      </c>
      <c r="L72" s="197">
        <v>388</v>
      </c>
      <c r="M72" s="197">
        <v>27.13</v>
      </c>
      <c r="N72" s="197">
        <v>34.83</v>
      </c>
      <c r="O72" s="197">
        <v>0</v>
      </c>
      <c r="P72" s="197">
        <v>41.08</v>
      </c>
      <c r="Q72" s="197">
        <v>6.43</v>
      </c>
      <c r="R72" s="197">
        <v>12.51</v>
      </c>
      <c r="S72" s="197">
        <v>7.78</v>
      </c>
      <c r="T72" s="197">
        <v>0</v>
      </c>
      <c r="U72" s="197">
        <v>24.71</v>
      </c>
      <c r="V72" s="197">
        <v>6.11</v>
      </c>
      <c r="W72" s="197">
        <v>13.68</v>
      </c>
      <c r="X72" s="197">
        <v>43.5</v>
      </c>
      <c r="Y72" s="197">
        <v>0</v>
      </c>
      <c r="Z72" s="197">
        <v>79.790000000000006</v>
      </c>
      <c r="AA72" s="197">
        <v>22.41</v>
      </c>
      <c r="AB72" s="197">
        <v>0</v>
      </c>
      <c r="AC72" s="197">
        <v>15</v>
      </c>
      <c r="AD72" s="197">
        <v>0</v>
      </c>
      <c r="AE72" s="197">
        <v>0</v>
      </c>
      <c r="AF72" s="197">
        <v>0</v>
      </c>
      <c r="AG72" s="197">
        <v>21.21</v>
      </c>
      <c r="AH72" s="197">
        <v>0</v>
      </c>
      <c r="AI72" s="197">
        <v>8.68</v>
      </c>
      <c r="AJ72" s="197">
        <v>0</v>
      </c>
      <c r="AK72" s="197">
        <v>65.25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0.83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9.0399999999999991</v>
      </c>
      <c r="L73" s="197">
        <v>388</v>
      </c>
      <c r="M73" s="197">
        <v>27.13</v>
      </c>
      <c r="N73" s="197">
        <v>34.83</v>
      </c>
      <c r="O73" s="197">
        <v>0</v>
      </c>
      <c r="P73" s="197">
        <v>41.08</v>
      </c>
      <c r="Q73" s="197">
        <v>6.43</v>
      </c>
      <c r="R73" s="197">
        <v>12.51</v>
      </c>
      <c r="S73" s="197">
        <v>7.78</v>
      </c>
      <c r="T73" s="197">
        <v>0</v>
      </c>
      <c r="U73" s="197">
        <v>24.71</v>
      </c>
      <c r="V73" s="197">
        <v>6.11</v>
      </c>
      <c r="W73" s="197">
        <v>13.68</v>
      </c>
      <c r="X73" s="197">
        <v>43.5</v>
      </c>
      <c r="Y73" s="197">
        <v>0</v>
      </c>
      <c r="Z73" s="197">
        <v>79.790000000000006</v>
      </c>
      <c r="AA73" s="197">
        <v>22.41</v>
      </c>
      <c r="AB73" s="197">
        <v>0</v>
      </c>
      <c r="AC73" s="197">
        <v>15</v>
      </c>
      <c r="AD73" s="197">
        <v>0</v>
      </c>
      <c r="AE73" s="197">
        <v>0</v>
      </c>
      <c r="AF73" s="197">
        <v>0</v>
      </c>
      <c r="AG73" s="197">
        <v>21.21</v>
      </c>
      <c r="AH73" s="197">
        <v>0</v>
      </c>
      <c r="AI73" s="197">
        <v>8.68</v>
      </c>
      <c r="AJ73" s="197">
        <v>0</v>
      </c>
      <c r="AK73" s="197">
        <v>65.25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9.0399999999999991</v>
      </c>
      <c r="L74" s="197">
        <v>388</v>
      </c>
      <c r="M74" s="197">
        <v>27.13</v>
      </c>
      <c r="N74" s="197">
        <v>34.83</v>
      </c>
      <c r="O74" s="197">
        <v>0</v>
      </c>
      <c r="P74" s="197">
        <v>41.08</v>
      </c>
      <c r="Q74" s="197">
        <v>6.43</v>
      </c>
      <c r="R74" s="197">
        <v>12.5</v>
      </c>
      <c r="S74" s="197">
        <v>7.78</v>
      </c>
      <c r="T74" s="197">
        <v>0</v>
      </c>
      <c r="U74" s="197">
        <v>24.71</v>
      </c>
      <c r="V74" s="197">
        <v>6.11</v>
      </c>
      <c r="W74" s="197">
        <v>13.68</v>
      </c>
      <c r="X74" s="197">
        <v>43.5</v>
      </c>
      <c r="Y74" s="197">
        <v>0</v>
      </c>
      <c r="Z74" s="197">
        <v>79.790000000000006</v>
      </c>
      <c r="AA74" s="197">
        <v>22.41</v>
      </c>
      <c r="AB74" s="197">
        <v>0</v>
      </c>
      <c r="AC74" s="197">
        <v>15</v>
      </c>
      <c r="AD74" s="197">
        <v>0</v>
      </c>
      <c r="AE74" s="197">
        <v>0</v>
      </c>
      <c r="AF74" s="197">
        <v>0</v>
      </c>
      <c r="AG74" s="197">
        <v>21.21</v>
      </c>
      <c r="AH74" s="197">
        <v>0</v>
      </c>
      <c r="AI74" s="197">
        <v>8.68</v>
      </c>
      <c r="AJ74" s="197">
        <v>0</v>
      </c>
      <c r="AK74" s="197">
        <v>65.260000000000005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9.0399999999999991</v>
      </c>
      <c r="L75" s="197">
        <v>388</v>
      </c>
      <c r="M75" s="197">
        <v>27.13</v>
      </c>
      <c r="N75" s="197">
        <v>34.83</v>
      </c>
      <c r="O75" s="197">
        <v>0</v>
      </c>
      <c r="P75" s="197">
        <v>41.08</v>
      </c>
      <c r="Q75" s="197">
        <v>6.43</v>
      </c>
      <c r="R75" s="197">
        <v>12.5</v>
      </c>
      <c r="S75" s="197">
        <v>7.78</v>
      </c>
      <c r="T75" s="197">
        <v>0</v>
      </c>
      <c r="U75" s="197">
        <v>24.71</v>
      </c>
      <c r="V75" s="197">
        <v>6.11</v>
      </c>
      <c r="W75" s="197">
        <v>13.68</v>
      </c>
      <c r="X75" s="197">
        <v>43.5</v>
      </c>
      <c r="Y75" s="197">
        <v>0</v>
      </c>
      <c r="Z75" s="197">
        <v>79.790000000000006</v>
      </c>
      <c r="AA75" s="197">
        <v>22.41</v>
      </c>
      <c r="AB75" s="197">
        <v>0</v>
      </c>
      <c r="AC75" s="197">
        <v>15</v>
      </c>
      <c r="AD75" s="197">
        <v>0</v>
      </c>
      <c r="AE75" s="197">
        <v>0</v>
      </c>
      <c r="AF75" s="197">
        <v>0</v>
      </c>
      <c r="AG75" s="197">
        <v>21.21</v>
      </c>
      <c r="AH75" s="197">
        <v>0</v>
      </c>
      <c r="AI75" s="197">
        <v>9.25</v>
      </c>
      <c r="AJ75" s="197">
        <v>0</v>
      </c>
      <c r="AK75" s="197">
        <v>65.25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9.0399999999999991</v>
      </c>
      <c r="L76" s="197">
        <v>388</v>
      </c>
      <c r="M76" s="197">
        <v>27.13</v>
      </c>
      <c r="N76" s="197">
        <v>34.83</v>
      </c>
      <c r="O76" s="197">
        <v>0</v>
      </c>
      <c r="P76" s="197">
        <v>41.08</v>
      </c>
      <c r="Q76" s="197">
        <v>6.43</v>
      </c>
      <c r="R76" s="197">
        <v>12.5</v>
      </c>
      <c r="S76" s="197">
        <v>7.78</v>
      </c>
      <c r="T76" s="197">
        <v>0</v>
      </c>
      <c r="U76" s="197">
        <v>24.71</v>
      </c>
      <c r="V76" s="197">
        <v>6.11</v>
      </c>
      <c r="W76" s="197">
        <v>13.68</v>
      </c>
      <c r="X76" s="197">
        <v>43.5</v>
      </c>
      <c r="Y76" s="197">
        <v>0</v>
      </c>
      <c r="Z76" s="197">
        <v>79.790000000000006</v>
      </c>
      <c r="AA76" s="197">
        <v>22.41</v>
      </c>
      <c r="AB76" s="197">
        <v>0</v>
      </c>
      <c r="AC76" s="197">
        <v>15</v>
      </c>
      <c r="AD76" s="197">
        <v>0</v>
      </c>
      <c r="AE76" s="197">
        <v>0</v>
      </c>
      <c r="AF76" s="197">
        <v>0</v>
      </c>
      <c r="AG76" s="197">
        <v>21.21</v>
      </c>
      <c r="AH76" s="197">
        <v>0</v>
      </c>
      <c r="AI76" s="197">
        <v>8.68</v>
      </c>
      <c r="AJ76" s="197">
        <v>0</v>
      </c>
      <c r="AK76" s="197">
        <v>65.25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9.0399999999999991</v>
      </c>
      <c r="L77" s="197">
        <v>388</v>
      </c>
      <c r="M77" s="197">
        <v>27.13</v>
      </c>
      <c r="N77" s="197">
        <v>34.83</v>
      </c>
      <c r="O77" s="197">
        <v>0</v>
      </c>
      <c r="P77" s="197">
        <v>41.08</v>
      </c>
      <c r="Q77" s="197">
        <v>6.43</v>
      </c>
      <c r="R77" s="197">
        <v>12.5</v>
      </c>
      <c r="S77" s="197">
        <v>7.78</v>
      </c>
      <c r="T77" s="197">
        <v>0</v>
      </c>
      <c r="U77" s="197">
        <v>24.71</v>
      </c>
      <c r="V77" s="197">
        <v>6.11</v>
      </c>
      <c r="W77" s="197">
        <v>13.68</v>
      </c>
      <c r="X77" s="197">
        <v>43.5</v>
      </c>
      <c r="Y77" s="197">
        <v>0</v>
      </c>
      <c r="Z77" s="197">
        <v>79.790000000000006</v>
      </c>
      <c r="AA77" s="197">
        <v>22.41</v>
      </c>
      <c r="AB77" s="197">
        <v>0</v>
      </c>
      <c r="AC77" s="197">
        <v>15</v>
      </c>
      <c r="AD77" s="197">
        <v>0</v>
      </c>
      <c r="AE77" s="197">
        <v>0</v>
      </c>
      <c r="AF77" s="197">
        <v>0</v>
      </c>
      <c r="AG77" s="197">
        <v>21.21</v>
      </c>
      <c r="AH77" s="197">
        <v>0</v>
      </c>
      <c r="AI77" s="197">
        <v>8.68</v>
      </c>
      <c r="AJ77" s="197">
        <v>0</v>
      </c>
      <c r="AK77" s="197">
        <v>65.25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9.0399999999999991</v>
      </c>
      <c r="L78" s="197">
        <v>388</v>
      </c>
      <c r="M78" s="197">
        <v>27.13</v>
      </c>
      <c r="N78" s="197">
        <v>34.83</v>
      </c>
      <c r="O78" s="197">
        <v>0</v>
      </c>
      <c r="P78" s="197">
        <v>41.08</v>
      </c>
      <c r="Q78" s="197">
        <v>6.43</v>
      </c>
      <c r="R78" s="197">
        <v>12.5</v>
      </c>
      <c r="S78" s="197">
        <v>7.78</v>
      </c>
      <c r="T78" s="197">
        <v>0</v>
      </c>
      <c r="U78" s="197">
        <v>24.71</v>
      </c>
      <c r="V78" s="197">
        <v>6.11</v>
      </c>
      <c r="W78" s="197">
        <v>13.68</v>
      </c>
      <c r="X78" s="197">
        <v>43.5</v>
      </c>
      <c r="Y78" s="197">
        <v>0</v>
      </c>
      <c r="Z78" s="197">
        <v>79.790000000000006</v>
      </c>
      <c r="AA78" s="197">
        <v>22.41</v>
      </c>
      <c r="AB78" s="197">
        <v>0</v>
      </c>
      <c r="AC78" s="197">
        <v>15</v>
      </c>
      <c r="AD78" s="197">
        <v>0</v>
      </c>
      <c r="AE78" s="197">
        <v>0</v>
      </c>
      <c r="AF78" s="197">
        <v>0</v>
      </c>
      <c r="AG78" s="197">
        <v>21.21</v>
      </c>
      <c r="AH78" s="197">
        <v>0</v>
      </c>
      <c r="AI78" s="197">
        <v>8.68</v>
      </c>
      <c r="AJ78" s="197">
        <v>0</v>
      </c>
      <c r="AK78" s="197">
        <v>65.25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9.0399999999999991</v>
      </c>
      <c r="L79" s="197">
        <v>388</v>
      </c>
      <c r="M79" s="197">
        <v>27.13</v>
      </c>
      <c r="N79" s="197">
        <v>34.83</v>
      </c>
      <c r="O79" s="197">
        <v>0</v>
      </c>
      <c r="P79" s="197">
        <v>41.08</v>
      </c>
      <c r="Q79" s="197">
        <v>6.43</v>
      </c>
      <c r="R79" s="197">
        <v>12.5</v>
      </c>
      <c r="S79" s="197">
        <v>7.78</v>
      </c>
      <c r="T79" s="197">
        <v>0</v>
      </c>
      <c r="U79" s="197">
        <v>24.71</v>
      </c>
      <c r="V79" s="197">
        <v>6.11</v>
      </c>
      <c r="W79" s="197">
        <v>13.68</v>
      </c>
      <c r="X79" s="197">
        <v>43.5</v>
      </c>
      <c r="Y79" s="197">
        <v>0</v>
      </c>
      <c r="Z79" s="197">
        <v>79.790000000000006</v>
      </c>
      <c r="AA79" s="197">
        <v>22.41</v>
      </c>
      <c r="AB79" s="197">
        <v>0</v>
      </c>
      <c r="AC79" s="197">
        <v>15</v>
      </c>
      <c r="AD79" s="197">
        <v>0</v>
      </c>
      <c r="AE79" s="197">
        <v>0</v>
      </c>
      <c r="AF79" s="197">
        <v>0</v>
      </c>
      <c r="AG79" s="197">
        <v>21.21</v>
      </c>
      <c r="AH79" s="197">
        <v>0</v>
      </c>
      <c r="AI79" s="197">
        <v>8.68</v>
      </c>
      <c r="AJ79" s="197">
        <v>0</v>
      </c>
      <c r="AK79" s="197">
        <v>65.25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9.0399999999999991</v>
      </c>
      <c r="L80" s="197">
        <v>388</v>
      </c>
      <c r="M80" s="197">
        <v>27.13</v>
      </c>
      <c r="N80" s="197">
        <v>34.83</v>
      </c>
      <c r="O80" s="197">
        <v>0</v>
      </c>
      <c r="P80" s="197">
        <v>41.08</v>
      </c>
      <c r="Q80" s="197">
        <v>6.43</v>
      </c>
      <c r="R80" s="197">
        <v>12.5</v>
      </c>
      <c r="S80" s="197">
        <v>7.78</v>
      </c>
      <c r="T80" s="197">
        <v>0</v>
      </c>
      <c r="U80" s="197">
        <v>24.71</v>
      </c>
      <c r="V80" s="197">
        <v>6.11</v>
      </c>
      <c r="W80" s="197">
        <v>13.68</v>
      </c>
      <c r="X80" s="197">
        <v>43.5</v>
      </c>
      <c r="Y80" s="197">
        <v>0</v>
      </c>
      <c r="Z80" s="197">
        <v>79.790000000000006</v>
      </c>
      <c r="AA80" s="197">
        <v>22.41</v>
      </c>
      <c r="AB80" s="197">
        <v>0</v>
      </c>
      <c r="AC80" s="197">
        <v>15</v>
      </c>
      <c r="AD80" s="197">
        <v>0</v>
      </c>
      <c r="AE80" s="197">
        <v>0</v>
      </c>
      <c r="AF80" s="197">
        <v>0</v>
      </c>
      <c r="AG80" s="197">
        <v>21.21</v>
      </c>
      <c r="AH80" s="197">
        <v>0</v>
      </c>
      <c r="AI80" s="197">
        <v>8.68</v>
      </c>
      <c r="AJ80" s="197">
        <v>0</v>
      </c>
      <c r="AK80" s="197">
        <v>65.25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9.0399999999999991</v>
      </c>
      <c r="L81" s="197">
        <v>388</v>
      </c>
      <c r="M81" s="197">
        <v>27.13</v>
      </c>
      <c r="N81" s="197">
        <v>34.83</v>
      </c>
      <c r="O81" s="197">
        <v>0</v>
      </c>
      <c r="P81" s="197">
        <v>41.08</v>
      </c>
      <c r="Q81" s="197">
        <v>6.43</v>
      </c>
      <c r="R81" s="197">
        <v>12.5</v>
      </c>
      <c r="S81" s="197">
        <v>7.78</v>
      </c>
      <c r="T81" s="197">
        <v>0</v>
      </c>
      <c r="U81" s="197">
        <v>24.71</v>
      </c>
      <c r="V81" s="197">
        <v>6.11</v>
      </c>
      <c r="W81" s="197">
        <v>13.68</v>
      </c>
      <c r="X81" s="197">
        <v>43.5</v>
      </c>
      <c r="Y81" s="197">
        <v>0</v>
      </c>
      <c r="Z81" s="197">
        <v>79.790000000000006</v>
      </c>
      <c r="AA81" s="197">
        <v>22.41</v>
      </c>
      <c r="AB81" s="197">
        <v>0</v>
      </c>
      <c r="AC81" s="197">
        <v>15</v>
      </c>
      <c r="AD81" s="197">
        <v>0</v>
      </c>
      <c r="AE81" s="197">
        <v>0</v>
      </c>
      <c r="AF81" s="197">
        <v>0</v>
      </c>
      <c r="AG81" s="197">
        <v>21.21</v>
      </c>
      <c r="AH81" s="197">
        <v>0</v>
      </c>
      <c r="AI81" s="197">
        <v>9.25</v>
      </c>
      <c r="AJ81" s="197">
        <v>0</v>
      </c>
      <c r="AK81" s="197">
        <v>65.25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9.0399999999999991</v>
      </c>
      <c r="L82" s="197">
        <v>388</v>
      </c>
      <c r="M82" s="197">
        <v>27.13</v>
      </c>
      <c r="N82" s="197">
        <v>34.83</v>
      </c>
      <c r="O82" s="197">
        <v>0</v>
      </c>
      <c r="P82" s="197">
        <v>41.08</v>
      </c>
      <c r="Q82" s="197">
        <v>6.43</v>
      </c>
      <c r="R82" s="197">
        <v>12.5</v>
      </c>
      <c r="S82" s="197">
        <v>7.78</v>
      </c>
      <c r="T82" s="197">
        <v>0</v>
      </c>
      <c r="U82" s="197">
        <v>24.71</v>
      </c>
      <c r="V82" s="197">
        <v>6.11</v>
      </c>
      <c r="W82" s="197">
        <v>13.68</v>
      </c>
      <c r="X82" s="197">
        <v>43.5</v>
      </c>
      <c r="Y82" s="197">
        <v>0</v>
      </c>
      <c r="Z82" s="197">
        <v>79.790000000000006</v>
      </c>
      <c r="AA82" s="197">
        <v>22.41</v>
      </c>
      <c r="AB82" s="197">
        <v>0</v>
      </c>
      <c r="AC82" s="197">
        <v>15</v>
      </c>
      <c r="AD82" s="197">
        <v>0</v>
      </c>
      <c r="AE82" s="197">
        <v>0</v>
      </c>
      <c r="AF82" s="197">
        <v>0</v>
      </c>
      <c r="AG82" s="197">
        <v>21.21</v>
      </c>
      <c r="AH82" s="197">
        <v>0</v>
      </c>
      <c r="AI82" s="197">
        <v>8.68</v>
      </c>
      <c r="AJ82" s="197">
        <v>0</v>
      </c>
      <c r="AK82" s="197">
        <v>65.25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9.0399999999999991</v>
      </c>
      <c r="L83" s="197">
        <v>388</v>
      </c>
      <c r="M83" s="197">
        <v>27.13</v>
      </c>
      <c r="N83" s="197">
        <v>34.83</v>
      </c>
      <c r="O83" s="197">
        <v>0</v>
      </c>
      <c r="P83" s="197">
        <v>41.08</v>
      </c>
      <c r="Q83" s="197">
        <v>6.43</v>
      </c>
      <c r="R83" s="197">
        <v>12.51</v>
      </c>
      <c r="S83" s="197">
        <v>7.78</v>
      </c>
      <c r="T83" s="197">
        <v>0</v>
      </c>
      <c r="U83" s="197">
        <v>24.71</v>
      </c>
      <c r="V83" s="197">
        <v>6.11</v>
      </c>
      <c r="W83" s="197">
        <v>13.68</v>
      </c>
      <c r="X83" s="197">
        <v>43.5</v>
      </c>
      <c r="Y83" s="197">
        <v>0</v>
      </c>
      <c r="Z83" s="197">
        <v>79.790000000000006</v>
      </c>
      <c r="AA83" s="197">
        <v>22.41</v>
      </c>
      <c r="AB83" s="197">
        <v>0</v>
      </c>
      <c r="AC83" s="197">
        <v>15</v>
      </c>
      <c r="AD83" s="197">
        <v>0</v>
      </c>
      <c r="AE83" s="197">
        <v>0</v>
      </c>
      <c r="AF83" s="197">
        <v>0</v>
      </c>
      <c r="AG83" s="197">
        <v>21.21</v>
      </c>
      <c r="AH83" s="197">
        <v>0</v>
      </c>
      <c r="AI83" s="197">
        <v>8.68</v>
      </c>
      <c r="AJ83" s="197">
        <v>0</v>
      </c>
      <c r="AK83" s="197">
        <v>65.25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9.0399999999999991</v>
      </c>
      <c r="L84" s="197">
        <v>388</v>
      </c>
      <c r="M84" s="197">
        <v>27.13</v>
      </c>
      <c r="N84" s="197">
        <v>34.83</v>
      </c>
      <c r="O84" s="197">
        <v>0</v>
      </c>
      <c r="P84" s="197">
        <v>41.08</v>
      </c>
      <c r="Q84" s="197">
        <v>6.43</v>
      </c>
      <c r="R84" s="197">
        <v>12.51</v>
      </c>
      <c r="S84" s="197">
        <v>7.78</v>
      </c>
      <c r="T84" s="197">
        <v>0</v>
      </c>
      <c r="U84" s="197">
        <v>24.71</v>
      </c>
      <c r="V84" s="197">
        <v>6.11</v>
      </c>
      <c r="W84" s="197">
        <v>13.68</v>
      </c>
      <c r="X84" s="197">
        <v>43.5</v>
      </c>
      <c r="Y84" s="197">
        <v>0</v>
      </c>
      <c r="Z84" s="197">
        <v>79.790000000000006</v>
      </c>
      <c r="AA84" s="197">
        <v>22.41</v>
      </c>
      <c r="AB84" s="197">
        <v>0</v>
      </c>
      <c r="AC84" s="197">
        <v>15</v>
      </c>
      <c r="AD84" s="197">
        <v>0</v>
      </c>
      <c r="AE84" s="197">
        <v>0</v>
      </c>
      <c r="AF84" s="197">
        <v>0</v>
      </c>
      <c r="AG84" s="197">
        <v>21.21</v>
      </c>
      <c r="AH84" s="197">
        <v>0</v>
      </c>
      <c r="AI84" s="197">
        <v>8.68</v>
      </c>
      <c r="AJ84" s="197">
        <v>0</v>
      </c>
      <c r="AK84" s="197">
        <v>65.25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9.0399999999999991</v>
      </c>
      <c r="L85" s="197">
        <v>388</v>
      </c>
      <c r="M85" s="197">
        <v>27.13</v>
      </c>
      <c r="N85" s="197">
        <v>34.83</v>
      </c>
      <c r="O85" s="197">
        <v>0</v>
      </c>
      <c r="P85" s="197">
        <v>41.08</v>
      </c>
      <c r="Q85" s="197">
        <v>6.43</v>
      </c>
      <c r="R85" s="197">
        <v>12.51</v>
      </c>
      <c r="S85" s="197">
        <v>7.78</v>
      </c>
      <c r="T85" s="197">
        <v>0</v>
      </c>
      <c r="U85" s="197">
        <v>24.71</v>
      </c>
      <c r="V85" s="197">
        <v>6.11</v>
      </c>
      <c r="W85" s="197">
        <v>13.68</v>
      </c>
      <c r="X85" s="197">
        <v>43.5</v>
      </c>
      <c r="Y85" s="197">
        <v>0</v>
      </c>
      <c r="Z85" s="197">
        <v>79.790000000000006</v>
      </c>
      <c r="AA85" s="197">
        <v>22.41</v>
      </c>
      <c r="AB85" s="197">
        <v>0</v>
      </c>
      <c r="AC85" s="197">
        <v>15</v>
      </c>
      <c r="AD85" s="197">
        <v>0</v>
      </c>
      <c r="AE85" s="197">
        <v>0</v>
      </c>
      <c r="AF85" s="197">
        <v>0</v>
      </c>
      <c r="AG85" s="197">
        <v>21.21</v>
      </c>
      <c r="AH85" s="197">
        <v>0</v>
      </c>
      <c r="AI85" s="197">
        <v>8.68</v>
      </c>
      <c r="AJ85" s="197">
        <v>0</v>
      </c>
      <c r="AK85" s="197">
        <v>65.25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9.0399999999999991</v>
      </c>
      <c r="L86" s="197">
        <v>388</v>
      </c>
      <c r="M86" s="197">
        <v>27.13</v>
      </c>
      <c r="N86" s="197">
        <v>34.83</v>
      </c>
      <c r="O86" s="197">
        <v>0</v>
      </c>
      <c r="P86" s="197">
        <v>41.08</v>
      </c>
      <c r="Q86" s="197">
        <v>6.43</v>
      </c>
      <c r="R86" s="197">
        <v>12.51</v>
      </c>
      <c r="S86" s="197">
        <v>7.78</v>
      </c>
      <c r="T86" s="197">
        <v>0</v>
      </c>
      <c r="U86" s="197">
        <v>24.71</v>
      </c>
      <c r="V86" s="197">
        <v>6.11</v>
      </c>
      <c r="W86" s="197">
        <v>13.68</v>
      </c>
      <c r="X86" s="197">
        <v>43.5</v>
      </c>
      <c r="Y86" s="197">
        <v>0</v>
      </c>
      <c r="Z86" s="197">
        <v>79.790000000000006</v>
      </c>
      <c r="AA86" s="197">
        <v>22.41</v>
      </c>
      <c r="AB86" s="197">
        <v>0</v>
      </c>
      <c r="AC86" s="197">
        <v>15</v>
      </c>
      <c r="AD86" s="197">
        <v>0</v>
      </c>
      <c r="AE86" s="197">
        <v>0</v>
      </c>
      <c r="AF86" s="197">
        <v>0</v>
      </c>
      <c r="AG86" s="197">
        <v>21.21</v>
      </c>
      <c r="AH86" s="197">
        <v>0</v>
      </c>
      <c r="AI86" s="197">
        <v>8.68</v>
      </c>
      <c r="AJ86" s="197">
        <v>0</v>
      </c>
      <c r="AK86" s="197">
        <v>65.25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1.92</v>
      </c>
      <c r="L87" s="197">
        <v>270</v>
      </c>
      <c r="M87" s="197">
        <v>27.13</v>
      </c>
      <c r="N87" s="197">
        <v>34.83</v>
      </c>
      <c r="O87" s="197">
        <v>0</v>
      </c>
      <c r="P87" s="197">
        <v>41.08</v>
      </c>
      <c r="Q87" s="197">
        <v>0</v>
      </c>
      <c r="R87" s="197">
        <v>0</v>
      </c>
      <c r="S87" s="197">
        <v>0</v>
      </c>
      <c r="T87" s="197">
        <v>0</v>
      </c>
      <c r="U87" s="197">
        <v>24.71</v>
      </c>
      <c r="V87" s="197">
        <v>6.11</v>
      </c>
      <c r="W87" s="197">
        <v>13.68</v>
      </c>
      <c r="X87" s="197">
        <v>43.5</v>
      </c>
      <c r="Y87" s="197">
        <v>0</v>
      </c>
      <c r="Z87" s="197">
        <v>79.790000000000006</v>
      </c>
      <c r="AA87" s="197">
        <v>22.41</v>
      </c>
      <c r="AB87" s="197">
        <v>0</v>
      </c>
      <c r="AC87" s="197">
        <v>15</v>
      </c>
      <c r="AD87" s="197">
        <v>0</v>
      </c>
      <c r="AE87" s="197">
        <v>0</v>
      </c>
      <c r="AF87" s="197">
        <v>0</v>
      </c>
      <c r="AG87" s="197">
        <v>21.21</v>
      </c>
      <c r="AH87" s="197">
        <v>0</v>
      </c>
      <c r="AI87" s="197">
        <v>9.25</v>
      </c>
      <c r="AJ87" s="197">
        <v>0</v>
      </c>
      <c r="AK87" s="197">
        <v>65.25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9.0399999999999991</v>
      </c>
      <c r="L88" s="197">
        <v>210</v>
      </c>
      <c r="M88" s="197">
        <v>27.13</v>
      </c>
      <c r="N88" s="197">
        <v>34.83</v>
      </c>
      <c r="O88" s="197">
        <v>0</v>
      </c>
      <c r="P88" s="197">
        <v>41.08</v>
      </c>
      <c r="Q88" s="197">
        <v>6.43</v>
      </c>
      <c r="R88" s="197">
        <v>12.51</v>
      </c>
      <c r="S88" s="197">
        <v>7.78</v>
      </c>
      <c r="T88" s="197">
        <v>0</v>
      </c>
      <c r="U88" s="197">
        <v>24.71</v>
      </c>
      <c r="V88" s="197">
        <v>6.11</v>
      </c>
      <c r="W88" s="197">
        <v>13.68</v>
      </c>
      <c r="X88" s="197">
        <v>43.5</v>
      </c>
      <c r="Y88" s="197">
        <v>0</v>
      </c>
      <c r="Z88" s="197">
        <v>79.790000000000006</v>
      </c>
      <c r="AA88" s="197">
        <v>22.41</v>
      </c>
      <c r="AB88" s="197">
        <v>0</v>
      </c>
      <c r="AC88" s="197">
        <v>15</v>
      </c>
      <c r="AD88" s="197">
        <v>0</v>
      </c>
      <c r="AE88" s="197">
        <v>0</v>
      </c>
      <c r="AF88" s="197">
        <v>0</v>
      </c>
      <c r="AG88" s="197">
        <v>21.21</v>
      </c>
      <c r="AH88" s="197">
        <v>0</v>
      </c>
      <c r="AI88" s="197">
        <v>8.68</v>
      </c>
      <c r="AJ88" s="197">
        <v>0</v>
      </c>
      <c r="AK88" s="197">
        <v>65.25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9.0399999999999991</v>
      </c>
      <c r="L89" s="197">
        <v>210</v>
      </c>
      <c r="M89" s="197">
        <v>27.13</v>
      </c>
      <c r="N89" s="197">
        <v>34.83</v>
      </c>
      <c r="O89" s="197">
        <v>0</v>
      </c>
      <c r="P89" s="197">
        <v>41.08</v>
      </c>
      <c r="Q89" s="197">
        <v>6.43</v>
      </c>
      <c r="R89" s="197">
        <v>12.51</v>
      </c>
      <c r="S89" s="197">
        <v>7.78</v>
      </c>
      <c r="T89" s="197">
        <v>0</v>
      </c>
      <c r="U89" s="197">
        <v>24.71</v>
      </c>
      <c r="V89" s="197">
        <v>6.11</v>
      </c>
      <c r="W89" s="197">
        <v>13.68</v>
      </c>
      <c r="X89" s="197">
        <v>43.5</v>
      </c>
      <c r="Y89" s="197">
        <v>0</v>
      </c>
      <c r="Z89" s="197">
        <v>79.790000000000006</v>
      </c>
      <c r="AA89" s="197">
        <v>22.41</v>
      </c>
      <c r="AB89" s="197">
        <v>0</v>
      </c>
      <c r="AC89" s="197">
        <v>15</v>
      </c>
      <c r="AD89" s="197">
        <v>0</v>
      </c>
      <c r="AE89" s="197">
        <v>0</v>
      </c>
      <c r="AF89" s="197">
        <v>0</v>
      </c>
      <c r="AG89" s="197">
        <v>21.21</v>
      </c>
      <c r="AH89" s="197">
        <v>0</v>
      </c>
      <c r="AI89" s="197">
        <v>8.68</v>
      </c>
      <c r="AJ89" s="197">
        <v>0</v>
      </c>
      <c r="AK89" s="197">
        <v>65.25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1.92</v>
      </c>
      <c r="L90" s="197">
        <v>210</v>
      </c>
      <c r="M90" s="197">
        <v>27.13</v>
      </c>
      <c r="N90" s="197">
        <v>34.83</v>
      </c>
      <c r="O90" s="197">
        <v>0</v>
      </c>
      <c r="P90" s="197">
        <v>41.08</v>
      </c>
      <c r="Q90" s="197">
        <v>6.43</v>
      </c>
      <c r="R90" s="197">
        <v>12.51</v>
      </c>
      <c r="S90" s="197">
        <v>7.78</v>
      </c>
      <c r="T90" s="197">
        <v>0</v>
      </c>
      <c r="U90" s="197">
        <v>24.71</v>
      </c>
      <c r="V90" s="197">
        <v>6.11</v>
      </c>
      <c r="W90" s="197">
        <v>13.68</v>
      </c>
      <c r="X90" s="197">
        <v>43.5</v>
      </c>
      <c r="Y90" s="197">
        <v>0</v>
      </c>
      <c r="Z90" s="197">
        <v>79.790000000000006</v>
      </c>
      <c r="AA90" s="197">
        <v>22.41</v>
      </c>
      <c r="AB90" s="197">
        <v>0</v>
      </c>
      <c r="AC90" s="197">
        <v>15</v>
      </c>
      <c r="AD90" s="197">
        <v>0</v>
      </c>
      <c r="AE90" s="197">
        <v>0</v>
      </c>
      <c r="AF90" s="197">
        <v>0</v>
      </c>
      <c r="AG90" s="197">
        <v>21.21</v>
      </c>
      <c r="AH90" s="197">
        <v>0</v>
      </c>
      <c r="AI90" s="197">
        <v>8.68</v>
      </c>
      <c r="AJ90" s="197">
        <v>0</v>
      </c>
      <c r="AK90" s="197">
        <v>65.25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1.92</v>
      </c>
      <c r="L91" s="197">
        <v>210</v>
      </c>
      <c r="M91" s="197">
        <v>27.13</v>
      </c>
      <c r="N91" s="197">
        <v>34.83</v>
      </c>
      <c r="O91" s="197">
        <v>0</v>
      </c>
      <c r="P91" s="197">
        <v>41.08</v>
      </c>
      <c r="Q91" s="197">
        <v>1.92</v>
      </c>
      <c r="R91" s="197">
        <v>3.96</v>
      </c>
      <c r="S91" s="197">
        <v>1.92</v>
      </c>
      <c r="T91" s="197">
        <v>0</v>
      </c>
      <c r="U91" s="197">
        <v>24.71</v>
      </c>
      <c r="V91" s="197">
        <v>6.11</v>
      </c>
      <c r="W91" s="197">
        <v>13.68</v>
      </c>
      <c r="X91" s="197">
        <v>43.5</v>
      </c>
      <c r="Y91" s="197">
        <v>0</v>
      </c>
      <c r="Z91" s="197">
        <v>79.790000000000006</v>
      </c>
      <c r="AA91" s="197">
        <v>22.41</v>
      </c>
      <c r="AB91" s="197">
        <v>0</v>
      </c>
      <c r="AC91" s="197">
        <v>15</v>
      </c>
      <c r="AD91" s="197">
        <v>0</v>
      </c>
      <c r="AE91" s="197">
        <v>0</v>
      </c>
      <c r="AF91" s="197">
        <v>0</v>
      </c>
      <c r="AG91" s="197">
        <v>21.21</v>
      </c>
      <c r="AH91" s="197">
        <v>0</v>
      </c>
      <c r="AI91" s="197">
        <v>8.68</v>
      </c>
      <c r="AJ91" s="197">
        <v>0</v>
      </c>
      <c r="AK91" s="197">
        <v>65.25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1.92</v>
      </c>
      <c r="L92" s="197">
        <v>210</v>
      </c>
      <c r="M92" s="197">
        <v>27.13</v>
      </c>
      <c r="N92" s="197">
        <v>34.83</v>
      </c>
      <c r="O92" s="197">
        <v>0</v>
      </c>
      <c r="P92" s="197">
        <v>41.08</v>
      </c>
      <c r="Q92" s="197">
        <v>1.92</v>
      </c>
      <c r="R92" s="197">
        <v>3.84</v>
      </c>
      <c r="S92" s="197">
        <v>1.92</v>
      </c>
      <c r="T92" s="197">
        <v>0</v>
      </c>
      <c r="U92" s="197">
        <v>24.71</v>
      </c>
      <c r="V92" s="197">
        <v>6.11</v>
      </c>
      <c r="W92" s="197">
        <v>13.68</v>
      </c>
      <c r="X92" s="197">
        <v>43.5</v>
      </c>
      <c r="Y92" s="197">
        <v>0</v>
      </c>
      <c r="Z92" s="197">
        <v>79.790000000000006</v>
      </c>
      <c r="AA92" s="197">
        <v>6.73</v>
      </c>
      <c r="AB92" s="197">
        <v>0</v>
      </c>
      <c r="AC92" s="197">
        <v>15</v>
      </c>
      <c r="AD92" s="197">
        <v>0</v>
      </c>
      <c r="AE92" s="197">
        <v>0</v>
      </c>
      <c r="AF92" s="197">
        <v>0</v>
      </c>
      <c r="AG92" s="197">
        <v>21.21</v>
      </c>
      <c r="AH92" s="197">
        <v>0</v>
      </c>
      <c r="AI92" s="197">
        <v>8.68</v>
      </c>
      <c r="AJ92" s="197">
        <v>0</v>
      </c>
      <c r="AK92" s="197">
        <v>65.25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1.92</v>
      </c>
      <c r="L93" s="197">
        <v>210</v>
      </c>
      <c r="M93" s="197">
        <v>27.13</v>
      </c>
      <c r="N93" s="197">
        <v>34.83</v>
      </c>
      <c r="O93" s="197">
        <v>0</v>
      </c>
      <c r="P93" s="197">
        <v>41.08</v>
      </c>
      <c r="Q93" s="197">
        <v>1.92</v>
      </c>
      <c r="R93" s="197">
        <v>3.84</v>
      </c>
      <c r="S93" s="197">
        <v>1.92</v>
      </c>
      <c r="T93" s="197">
        <v>0</v>
      </c>
      <c r="U93" s="197">
        <v>24.71</v>
      </c>
      <c r="V93" s="197">
        <v>0</v>
      </c>
      <c r="W93" s="197">
        <v>3.85</v>
      </c>
      <c r="X93" s="197">
        <v>43.5</v>
      </c>
      <c r="Y93" s="197">
        <v>0</v>
      </c>
      <c r="Z93" s="197">
        <v>79.790000000000006</v>
      </c>
      <c r="AA93" s="197">
        <v>6.73</v>
      </c>
      <c r="AB93" s="197">
        <v>0</v>
      </c>
      <c r="AC93" s="197">
        <v>15</v>
      </c>
      <c r="AD93" s="197">
        <v>0</v>
      </c>
      <c r="AE93" s="197">
        <v>0</v>
      </c>
      <c r="AF93" s="197">
        <v>0</v>
      </c>
      <c r="AG93" s="197">
        <v>21.21</v>
      </c>
      <c r="AH93" s="197">
        <v>0</v>
      </c>
      <c r="AI93" s="197">
        <v>8.68</v>
      </c>
      <c r="AJ93" s="197">
        <v>0</v>
      </c>
      <c r="AK93" s="197">
        <v>65.25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1.92</v>
      </c>
      <c r="L94" s="197">
        <v>210</v>
      </c>
      <c r="M94" s="197">
        <v>27.13</v>
      </c>
      <c r="N94" s="197">
        <v>34.83</v>
      </c>
      <c r="O94" s="197">
        <v>0</v>
      </c>
      <c r="P94" s="197">
        <v>41.08</v>
      </c>
      <c r="Q94" s="197">
        <v>1.92</v>
      </c>
      <c r="R94" s="197">
        <v>3.84</v>
      </c>
      <c r="S94" s="197">
        <v>1.92</v>
      </c>
      <c r="T94" s="197">
        <v>0</v>
      </c>
      <c r="U94" s="197">
        <v>24.71</v>
      </c>
      <c r="V94" s="197">
        <v>0</v>
      </c>
      <c r="W94" s="197">
        <v>3.85</v>
      </c>
      <c r="X94" s="197">
        <v>43.5</v>
      </c>
      <c r="Y94" s="197">
        <v>0</v>
      </c>
      <c r="Z94" s="197">
        <v>79.790000000000006</v>
      </c>
      <c r="AA94" s="197">
        <v>6.73</v>
      </c>
      <c r="AB94" s="197">
        <v>0</v>
      </c>
      <c r="AC94" s="197">
        <v>15</v>
      </c>
      <c r="AD94" s="197">
        <v>0</v>
      </c>
      <c r="AE94" s="197">
        <v>0</v>
      </c>
      <c r="AF94" s="197">
        <v>0</v>
      </c>
      <c r="AG94" s="197">
        <v>21.21</v>
      </c>
      <c r="AH94" s="197">
        <v>0</v>
      </c>
      <c r="AI94" s="197">
        <v>9.25</v>
      </c>
      <c r="AJ94" s="197">
        <v>0</v>
      </c>
      <c r="AK94" s="197">
        <v>65.25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1.92</v>
      </c>
      <c r="L95" s="197">
        <v>210</v>
      </c>
      <c r="M95" s="197">
        <v>27.13</v>
      </c>
      <c r="N95" s="197">
        <v>34.83</v>
      </c>
      <c r="O95" s="197">
        <v>0</v>
      </c>
      <c r="P95" s="197">
        <v>39.81</v>
      </c>
      <c r="Q95" s="197">
        <v>1.92</v>
      </c>
      <c r="R95" s="197">
        <v>3.84</v>
      </c>
      <c r="S95" s="197">
        <v>1.92</v>
      </c>
      <c r="T95" s="197">
        <v>0</v>
      </c>
      <c r="U95" s="197">
        <v>24.71</v>
      </c>
      <c r="V95" s="197">
        <v>0</v>
      </c>
      <c r="W95" s="197">
        <v>3.85</v>
      </c>
      <c r="X95" s="197">
        <v>43.5</v>
      </c>
      <c r="Y95" s="197">
        <v>0</v>
      </c>
      <c r="Z95" s="197">
        <v>79.790000000000006</v>
      </c>
      <c r="AA95" s="197">
        <v>6.73</v>
      </c>
      <c r="AB95" s="197">
        <v>0</v>
      </c>
      <c r="AC95" s="197">
        <v>15</v>
      </c>
      <c r="AD95" s="197">
        <v>0</v>
      </c>
      <c r="AE95" s="197">
        <v>0</v>
      </c>
      <c r="AF95" s="197">
        <v>0</v>
      </c>
      <c r="AG95" s="197">
        <v>21.21</v>
      </c>
      <c r="AH95" s="197">
        <v>0</v>
      </c>
      <c r="AI95" s="197">
        <v>8.68</v>
      </c>
      <c r="AJ95" s="197">
        <v>0</v>
      </c>
      <c r="AK95" s="197">
        <v>65.260000000000005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1.92</v>
      </c>
      <c r="L96" s="197">
        <v>210</v>
      </c>
      <c r="M96" s="197">
        <v>27.13</v>
      </c>
      <c r="N96" s="197">
        <v>34.83</v>
      </c>
      <c r="O96" s="197">
        <v>0</v>
      </c>
      <c r="P96" s="197">
        <v>39.81</v>
      </c>
      <c r="Q96" s="197">
        <v>1.92</v>
      </c>
      <c r="R96" s="197">
        <v>3.84</v>
      </c>
      <c r="S96" s="197">
        <v>1.92</v>
      </c>
      <c r="T96" s="197">
        <v>0</v>
      </c>
      <c r="U96" s="197">
        <v>24.71</v>
      </c>
      <c r="V96" s="197">
        <v>0</v>
      </c>
      <c r="W96" s="197">
        <v>3.85</v>
      </c>
      <c r="X96" s="197">
        <v>43.5</v>
      </c>
      <c r="Y96" s="197">
        <v>0</v>
      </c>
      <c r="Z96" s="197">
        <v>79.790000000000006</v>
      </c>
      <c r="AA96" s="197">
        <v>6.73</v>
      </c>
      <c r="AB96" s="197">
        <v>0</v>
      </c>
      <c r="AC96" s="197">
        <v>15</v>
      </c>
      <c r="AD96" s="197">
        <v>0</v>
      </c>
      <c r="AE96" s="197">
        <v>0</v>
      </c>
      <c r="AF96" s="197">
        <v>0</v>
      </c>
      <c r="AG96" s="197">
        <v>21.21</v>
      </c>
      <c r="AH96" s="197">
        <v>0</v>
      </c>
      <c r="AI96" s="197">
        <v>8.68</v>
      </c>
      <c r="AJ96" s="197">
        <v>0</v>
      </c>
      <c r="AK96" s="197">
        <v>65.67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3.08</v>
      </c>
      <c r="L97" s="197">
        <v>210</v>
      </c>
      <c r="M97" s="197">
        <v>27.13</v>
      </c>
      <c r="N97" s="197">
        <v>34.83</v>
      </c>
      <c r="O97" s="197">
        <v>0</v>
      </c>
      <c r="P97" s="197">
        <v>39.81</v>
      </c>
      <c r="Q97" s="197">
        <v>1.92</v>
      </c>
      <c r="R97" s="197">
        <v>3.84</v>
      </c>
      <c r="S97" s="197">
        <v>1.92</v>
      </c>
      <c r="T97" s="197">
        <v>0</v>
      </c>
      <c r="U97" s="197">
        <v>24.71</v>
      </c>
      <c r="V97" s="197">
        <v>0</v>
      </c>
      <c r="W97" s="197">
        <v>3.85</v>
      </c>
      <c r="X97" s="197">
        <v>43.5</v>
      </c>
      <c r="Y97" s="197">
        <v>0</v>
      </c>
      <c r="Z97" s="197">
        <v>38.44</v>
      </c>
      <c r="AA97" s="197">
        <v>6.73</v>
      </c>
      <c r="AB97" s="197">
        <v>0</v>
      </c>
      <c r="AC97" s="197">
        <v>15</v>
      </c>
      <c r="AD97" s="197">
        <v>0</v>
      </c>
      <c r="AE97" s="197">
        <v>0</v>
      </c>
      <c r="AF97" s="197">
        <v>0</v>
      </c>
      <c r="AG97" s="197">
        <v>21.21</v>
      </c>
      <c r="AH97" s="197">
        <v>0</v>
      </c>
      <c r="AI97" s="197">
        <v>8.68</v>
      </c>
      <c r="AJ97" s="197">
        <v>0</v>
      </c>
      <c r="AK97" s="197">
        <v>65.25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4.92</v>
      </c>
      <c r="L98" s="197">
        <v>210</v>
      </c>
      <c r="M98" s="197">
        <v>27.13</v>
      </c>
      <c r="N98" s="197">
        <v>34.83</v>
      </c>
      <c r="O98" s="197">
        <v>0</v>
      </c>
      <c r="P98" s="197">
        <v>39.81</v>
      </c>
      <c r="Q98" s="197">
        <v>3.09</v>
      </c>
      <c r="R98" s="197">
        <v>5.53</v>
      </c>
      <c r="S98" s="197">
        <v>3.71</v>
      </c>
      <c r="T98" s="197">
        <v>0</v>
      </c>
      <c r="U98" s="197">
        <v>24.71</v>
      </c>
      <c r="V98" s="197">
        <v>1.1299999999999999</v>
      </c>
      <c r="W98" s="197">
        <v>3.85</v>
      </c>
      <c r="X98" s="197">
        <v>19.22</v>
      </c>
      <c r="Y98" s="197">
        <v>0</v>
      </c>
      <c r="Z98" s="197">
        <v>38.44</v>
      </c>
      <c r="AA98" s="197">
        <v>6.73</v>
      </c>
      <c r="AB98" s="197">
        <v>0</v>
      </c>
      <c r="AC98" s="197">
        <v>15</v>
      </c>
      <c r="AD98" s="197">
        <v>0</v>
      </c>
      <c r="AE98" s="197">
        <v>0</v>
      </c>
      <c r="AF98" s="197">
        <v>0</v>
      </c>
      <c r="AG98" s="197">
        <v>21.21</v>
      </c>
      <c r="AH98" s="197">
        <v>0</v>
      </c>
      <c r="AI98" s="197">
        <v>8.68</v>
      </c>
      <c r="AJ98" s="197">
        <v>0</v>
      </c>
      <c r="AK98" s="197">
        <v>65.88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0.15080999999999994</v>
      </c>
      <c r="L99">
        <f t="shared" si="0"/>
        <v>7.0412499999999998</v>
      </c>
      <c r="M99">
        <f t="shared" si="0"/>
        <v>0.65112000000000159</v>
      </c>
      <c r="N99">
        <f t="shared" si="0"/>
        <v>0.83471249999999897</v>
      </c>
      <c r="O99">
        <f t="shared" si="0"/>
        <v>0</v>
      </c>
      <c r="P99">
        <f t="shared" si="0"/>
        <v>0.79247749999999917</v>
      </c>
      <c r="Q99">
        <f t="shared" si="0"/>
        <v>0.12378500000000013</v>
      </c>
      <c r="R99">
        <f t="shared" si="0"/>
        <v>0.23945999999999998</v>
      </c>
      <c r="S99">
        <f t="shared" si="0"/>
        <v>0.14775499999999969</v>
      </c>
      <c r="T99">
        <f t="shared" si="0"/>
        <v>0</v>
      </c>
      <c r="U99">
        <f t="shared" si="0"/>
        <v>0.59304000000000068</v>
      </c>
      <c r="V99">
        <f t="shared" si="0"/>
        <v>0.11300000000000017</v>
      </c>
      <c r="W99">
        <f t="shared" si="0"/>
        <v>0.25046749999999973</v>
      </c>
      <c r="X99">
        <f t="shared" si="0"/>
        <v>0.89256000000000002</v>
      </c>
      <c r="Y99">
        <f t="shared" si="0"/>
        <v>0</v>
      </c>
      <c r="Z99">
        <f t="shared" si="0"/>
        <v>1.6450149999999994</v>
      </c>
      <c r="AA99">
        <f t="shared" si="0"/>
        <v>0.41240000000000043</v>
      </c>
      <c r="AB99">
        <f t="shared" si="0"/>
        <v>0</v>
      </c>
      <c r="AC99">
        <f t="shared" si="0"/>
        <v>0.36077250000000005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0.5090400000000006</v>
      </c>
      <c r="AH99">
        <f t="shared" si="0"/>
        <v>0</v>
      </c>
      <c r="AI99">
        <f t="shared" si="0"/>
        <v>0.21996249999999962</v>
      </c>
      <c r="AJ99">
        <f t="shared" si="0"/>
        <v>0</v>
      </c>
      <c r="AK99">
        <f t="shared" si="0"/>
        <v>1.4749025000000004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0.19051500000000007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44589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33.33</v>
      </c>
      <c r="AH3" s="197">
        <v>0</v>
      </c>
      <c r="AI3" s="197">
        <v>13.64</v>
      </c>
      <c r="AJ3" s="197">
        <v>0</v>
      </c>
      <c r="AK3" s="197">
        <v>28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33.33</v>
      </c>
      <c r="AH4" s="197">
        <v>0</v>
      </c>
      <c r="AI4" s="197">
        <v>13.64</v>
      </c>
      <c r="AJ4" s="197">
        <v>0</v>
      </c>
      <c r="AK4" s="197">
        <v>28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33.33</v>
      </c>
      <c r="AH5" s="197">
        <v>0</v>
      </c>
      <c r="AI5" s="197">
        <v>14.54</v>
      </c>
      <c r="AJ5" s="197">
        <v>0</v>
      </c>
      <c r="AK5" s="197">
        <v>28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33.33</v>
      </c>
      <c r="AH6" s="197">
        <v>0</v>
      </c>
      <c r="AI6" s="197">
        <v>12.73</v>
      </c>
      <c r="AJ6" s="197">
        <v>0</v>
      </c>
      <c r="AK6" s="197">
        <v>28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33.33</v>
      </c>
      <c r="AH7" s="197">
        <v>0</v>
      </c>
      <c r="AI7" s="197">
        <v>13.64</v>
      </c>
      <c r="AJ7" s="197">
        <v>0</v>
      </c>
      <c r="AK7" s="197">
        <v>28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33.33</v>
      </c>
      <c r="AH8" s="197">
        <v>0</v>
      </c>
      <c r="AI8" s="197">
        <v>13.64</v>
      </c>
      <c r="AJ8" s="197">
        <v>0</v>
      </c>
      <c r="AK8" s="197">
        <v>28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33.33</v>
      </c>
      <c r="AH9" s="197">
        <v>0</v>
      </c>
      <c r="AI9" s="197">
        <v>13.64</v>
      </c>
      <c r="AJ9" s="197">
        <v>0</v>
      </c>
      <c r="AK9" s="197">
        <v>28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33.33</v>
      </c>
      <c r="AH10" s="197">
        <v>0</v>
      </c>
      <c r="AI10" s="197">
        <v>13.64</v>
      </c>
      <c r="AJ10" s="197">
        <v>0</v>
      </c>
      <c r="AK10" s="197">
        <v>28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33.33</v>
      </c>
      <c r="AH11" s="197">
        <v>0</v>
      </c>
      <c r="AI11" s="197">
        <v>13.64</v>
      </c>
      <c r="AJ11" s="197">
        <v>0</v>
      </c>
      <c r="AK11" s="197">
        <v>28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33.33</v>
      </c>
      <c r="AH12" s="197">
        <v>0</v>
      </c>
      <c r="AI12" s="197">
        <v>14.54</v>
      </c>
      <c r="AJ12" s="197">
        <v>0</v>
      </c>
      <c r="AK12" s="197">
        <v>28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33.33</v>
      </c>
      <c r="AH13" s="197">
        <v>0</v>
      </c>
      <c r="AI13" s="197">
        <v>12.73</v>
      </c>
      <c r="AJ13" s="197">
        <v>0</v>
      </c>
      <c r="AK13" s="197">
        <v>28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33.33</v>
      </c>
      <c r="AH14" s="197">
        <v>0</v>
      </c>
      <c r="AI14" s="197">
        <v>13.64</v>
      </c>
      <c r="AJ14" s="197">
        <v>0</v>
      </c>
      <c r="AK14" s="197">
        <v>28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33.33</v>
      </c>
      <c r="AH15" s="197">
        <v>0</v>
      </c>
      <c r="AI15" s="197">
        <v>13.64</v>
      </c>
      <c r="AJ15" s="197">
        <v>0</v>
      </c>
      <c r="AK15" s="197">
        <v>28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33.33</v>
      </c>
      <c r="AH16" s="197">
        <v>0</v>
      </c>
      <c r="AI16" s="197">
        <v>13.64</v>
      </c>
      <c r="AJ16" s="197">
        <v>0</v>
      </c>
      <c r="AK16" s="197">
        <v>28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33.33</v>
      </c>
      <c r="AH17" s="197">
        <v>0</v>
      </c>
      <c r="AI17" s="197">
        <v>13.64</v>
      </c>
      <c r="AJ17" s="197">
        <v>0</v>
      </c>
      <c r="AK17" s="197">
        <v>28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33.33</v>
      </c>
      <c r="AH18" s="197">
        <v>0</v>
      </c>
      <c r="AI18" s="197">
        <v>13.64</v>
      </c>
      <c r="AJ18" s="197">
        <v>0</v>
      </c>
      <c r="AK18" s="197">
        <v>28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33.33</v>
      </c>
      <c r="AH19" s="197">
        <v>0</v>
      </c>
      <c r="AI19" s="197">
        <v>14.54</v>
      </c>
      <c r="AJ19" s="197">
        <v>0</v>
      </c>
      <c r="AK19" s="197">
        <v>28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33.33</v>
      </c>
      <c r="AH20" s="197">
        <v>0</v>
      </c>
      <c r="AI20" s="197">
        <v>12.73</v>
      </c>
      <c r="AJ20" s="197">
        <v>0</v>
      </c>
      <c r="AK20" s="197">
        <v>28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33.33</v>
      </c>
      <c r="AH21" s="197">
        <v>0</v>
      </c>
      <c r="AI21" s="197">
        <v>13.64</v>
      </c>
      <c r="AJ21" s="197">
        <v>0</v>
      </c>
      <c r="AK21" s="197">
        <v>28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33.33</v>
      </c>
      <c r="AH22" s="197">
        <v>0</v>
      </c>
      <c r="AI22" s="197">
        <v>13.64</v>
      </c>
      <c r="AJ22" s="197">
        <v>0</v>
      </c>
      <c r="AK22" s="197">
        <v>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33.33</v>
      </c>
      <c r="AH23" s="197">
        <v>0</v>
      </c>
      <c r="AI23" s="197">
        <v>13.64</v>
      </c>
      <c r="AJ23" s="197">
        <v>0</v>
      </c>
      <c r="AK23" s="197">
        <v>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33.33</v>
      </c>
      <c r="AH24" s="197">
        <v>0</v>
      </c>
      <c r="AI24" s="197">
        <v>13.64</v>
      </c>
      <c r="AJ24" s="197">
        <v>0</v>
      </c>
      <c r="AK24" s="197">
        <v>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33.33</v>
      </c>
      <c r="AH25" s="197">
        <v>0</v>
      </c>
      <c r="AI25" s="197">
        <v>13.64</v>
      </c>
      <c r="AJ25" s="197">
        <v>0</v>
      </c>
      <c r="AK25" s="197">
        <v>28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33.33</v>
      </c>
      <c r="AH26" s="197">
        <v>0</v>
      </c>
      <c r="AI26" s="197">
        <v>14.54</v>
      </c>
      <c r="AJ26" s="197">
        <v>0</v>
      </c>
      <c r="AK26" s="197">
        <v>27.24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33.33</v>
      </c>
      <c r="AH27" s="197">
        <v>0</v>
      </c>
      <c r="AI27" s="197">
        <v>12.73</v>
      </c>
      <c r="AJ27" s="197">
        <v>0</v>
      </c>
      <c r="AK27" s="197">
        <v>26.25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33.33</v>
      </c>
      <c r="AH28" s="197">
        <v>0</v>
      </c>
      <c r="AI28" s="197">
        <v>13.64</v>
      </c>
      <c r="AJ28" s="197">
        <v>0</v>
      </c>
      <c r="AK28" s="197">
        <v>26.25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33.33</v>
      </c>
      <c r="AH29" s="197">
        <v>0</v>
      </c>
      <c r="AI29" s="197">
        <v>13.64</v>
      </c>
      <c r="AJ29" s="197">
        <v>0</v>
      </c>
      <c r="AK29" s="197">
        <v>26.25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33.33</v>
      </c>
      <c r="AH30" s="197">
        <v>0</v>
      </c>
      <c r="AI30" s="197">
        <v>13.64</v>
      </c>
      <c r="AJ30" s="197">
        <v>0</v>
      </c>
      <c r="AK30" s="197">
        <v>26.25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33.33</v>
      </c>
      <c r="AH31" s="197">
        <v>0</v>
      </c>
      <c r="AI31" s="197">
        <v>13.64</v>
      </c>
      <c r="AJ31" s="197">
        <v>0</v>
      </c>
      <c r="AK31" s="197">
        <v>26.25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33.33</v>
      </c>
      <c r="AH32" s="197">
        <v>0</v>
      </c>
      <c r="AI32" s="197">
        <v>13.64</v>
      </c>
      <c r="AJ32" s="197">
        <v>0</v>
      </c>
      <c r="AK32" s="197">
        <v>26.25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1.8</v>
      </c>
      <c r="AD33" s="197">
        <v>0</v>
      </c>
      <c r="AE33" s="197">
        <v>0</v>
      </c>
      <c r="AF33" s="197">
        <v>0</v>
      </c>
      <c r="AG33" s="197">
        <v>33.33</v>
      </c>
      <c r="AH33" s="197">
        <v>0</v>
      </c>
      <c r="AI33" s="197">
        <v>6.49</v>
      </c>
      <c r="AJ33" s="197">
        <v>0</v>
      </c>
      <c r="AK33" s="197">
        <v>26.25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1.8</v>
      </c>
      <c r="AD34" s="197">
        <v>0</v>
      </c>
      <c r="AE34" s="197">
        <v>0</v>
      </c>
      <c r="AF34" s="197">
        <v>0</v>
      </c>
      <c r="AG34" s="197">
        <v>33.33</v>
      </c>
      <c r="AH34" s="197">
        <v>0</v>
      </c>
      <c r="AI34" s="197">
        <v>4.0599999999999996</v>
      </c>
      <c r="AJ34" s="197">
        <v>0</v>
      </c>
      <c r="AK34" s="197">
        <v>26.25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33.33</v>
      </c>
      <c r="AH35" s="197">
        <v>0</v>
      </c>
      <c r="AI35" s="197">
        <v>13.63</v>
      </c>
      <c r="AJ35" s="197">
        <v>0</v>
      </c>
      <c r="AK35" s="197">
        <v>21.56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33.33</v>
      </c>
      <c r="AH36" s="197">
        <v>0</v>
      </c>
      <c r="AI36" s="197">
        <v>13.63</v>
      </c>
      <c r="AJ36" s="197">
        <v>0</v>
      </c>
      <c r="AK36" s="197">
        <v>21.56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33.33</v>
      </c>
      <c r="AH37" s="197">
        <v>0</v>
      </c>
      <c r="AI37" s="197">
        <v>13.63</v>
      </c>
      <c r="AJ37" s="197">
        <v>0</v>
      </c>
      <c r="AK37" s="197">
        <v>21.56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33.33</v>
      </c>
      <c r="AH38" s="197">
        <v>0</v>
      </c>
      <c r="AI38" s="197">
        <v>13.63</v>
      </c>
      <c r="AJ38" s="197">
        <v>0</v>
      </c>
      <c r="AK38" s="197">
        <v>21.56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33.33</v>
      </c>
      <c r="AH39" s="197">
        <v>0</v>
      </c>
      <c r="AI39" s="197">
        <v>13.63</v>
      </c>
      <c r="AJ39" s="197">
        <v>0</v>
      </c>
      <c r="AK39" s="197">
        <v>21.56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33.33</v>
      </c>
      <c r="AH40" s="197">
        <v>0</v>
      </c>
      <c r="AI40" s="197">
        <v>14.54</v>
      </c>
      <c r="AJ40" s="197">
        <v>0</v>
      </c>
      <c r="AK40" s="197">
        <v>21.56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33.33</v>
      </c>
      <c r="AH41" s="197">
        <v>0</v>
      </c>
      <c r="AI41" s="197">
        <v>12.73</v>
      </c>
      <c r="AJ41" s="197">
        <v>0</v>
      </c>
      <c r="AK41" s="197">
        <v>21.56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33.33</v>
      </c>
      <c r="AH42" s="197">
        <v>0</v>
      </c>
      <c r="AI42" s="197">
        <v>13.63</v>
      </c>
      <c r="AJ42" s="197">
        <v>0</v>
      </c>
      <c r="AK42" s="197">
        <v>21.56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33.33</v>
      </c>
      <c r="AH43" s="197">
        <v>0</v>
      </c>
      <c r="AI43" s="197">
        <v>13.63</v>
      </c>
      <c r="AJ43" s="197">
        <v>0</v>
      </c>
      <c r="AK43" s="197">
        <v>21.56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33.33</v>
      </c>
      <c r="AH44" s="197">
        <v>0</v>
      </c>
      <c r="AI44" s="197">
        <v>13.63</v>
      </c>
      <c r="AJ44" s="197">
        <v>0</v>
      </c>
      <c r="AK44" s="197">
        <v>21.56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33.33</v>
      </c>
      <c r="AH45" s="197">
        <v>0</v>
      </c>
      <c r="AI45" s="197">
        <v>13.63</v>
      </c>
      <c r="AJ45" s="197">
        <v>0</v>
      </c>
      <c r="AK45" s="197">
        <v>21.56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33.33</v>
      </c>
      <c r="AH46" s="197">
        <v>0</v>
      </c>
      <c r="AI46" s="197">
        <v>13.63</v>
      </c>
      <c r="AJ46" s="197">
        <v>0</v>
      </c>
      <c r="AK46" s="197">
        <v>21.56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33.33</v>
      </c>
      <c r="AH47" s="197">
        <v>0</v>
      </c>
      <c r="AI47" s="197">
        <v>14.54</v>
      </c>
      <c r="AJ47" s="197">
        <v>0</v>
      </c>
      <c r="AK47" s="197">
        <v>26.25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33.33</v>
      </c>
      <c r="AH48" s="197">
        <v>0</v>
      </c>
      <c r="AI48" s="197">
        <v>12.73</v>
      </c>
      <c r="AJ48" s="197">
        <v>0</v>
      </c>
      <c r="AK48" s="197">
        <v>26.25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33.33</v>
      </c>
      <c r="AH49" s="197">
        <v>0</v>
      </c>
      <c r="AI49" s="197">
        <v>13.63</v>
      </c>
      <c r="AJ49" s="197">
        <v>0</v>
      </c>
      <c r="AK49" s="197">
        <v>26.25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33.33</v>
      </c>
      <c r="AH50" s="197">
        <v>0</v>
      </c>
      <c r="AI50" s="197">
        <v>13.63</v>
      </c>
      <c r="AJ50" s="197">
        <v>0</v>
      </c>
      <c r="AK50" s="197">
        <v>26.25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33.33</v>
      </c>
      <c r="AH51" s="197">
        <v>0</v>
      </c>
      <c r="AI51" s="197">
        <v>13.63</v>
      </c>
      <c r="AJ51" s="197">
        <v>0</v>
      </c>
      <c r="AK51" s="197">
        <v>26.25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33.33</v>
      </c>
      <c r="AH52" s="197">
        <v>0</v>
      </c>
      <c r="AI52" s="197">
        <v>13.63</v>
      </c>
      <c r="AJ52" s="197">
        <v>0</v>
      </c>
      <c r="AK52" s="197">
        <v>26.25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33.33</v>
      </c>
      <c r="AH53" s="197">
        <v>0</v>
      </c>
      <c r="AI53" s="197">
        <v>13.63</v>
      </c>
      <c r="AJ53" s="197">
        <v>0</v>
      </c>
      <c r="AK53" s="197">
        <v>26.25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33.33</v>
      </c>
      <c r="AH54" s="197">
        <v>0</v>
      </c>
      <c r="AI54" s="197">
        <v>13.63</v>
      </c>
      <c r="AJ54" s="197">
        <v>0</v>
      </c>
      <c r="AK54" s="197">
        <v>26.25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33.33</v>
      </c>
      <c r="AH55" s="197">
        <v>0</v>
      </c>
      <c r="AI55" s="197">
        <v>13.63</v>
      </c>
      <c r="AJ55" s="197">
        <v>0</v>
      </c>
      <c r="AK55" s="197">
        <v>26.25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1.61</v>
      </c>
      <c r="AD56" s="197">
        <v>0</v>
      </c>
      <c r="AE56" s="197">
        <v>0</v>
      </c>
      <c r="AF56" s="197">
        <v>0</v>
      </c>
      <c r="AG56" s="197">
        <v>33.33</v>
      </c>
      <c r="AH56" s="197">
        <v>0</v>
      </c>
      <c r="AI56" s="197">
        <v>12.51</v>
      </c>
      <c r="AJ56" s="197">
        <v>0</v>
      </c>
      <c r="AK56" s="197">
        <v>26.25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1.61</v>
      </c>
      <c r="AD57" s="197">
        <v>0</v>
      </c>
      <c r="AE57" s="197">
        <v>0</v>
      </c>
      <c r="AF57" s="197">
        <v>0</v>
      </c>
      <c r="AG57" s="197">
        <v>33.33</v>
      </c>
      <c r="AH57" s="197">
        <v>0</v>
      </c>
      <c r="AI57" s="197">
        <v>14.54</v>
      </c>
      <c r="AJ57" s="197">
        <v>0</v>
      </c>
      <c r="AK57" s="197">
        <v>26.25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1.61</v>
      </c>
      <c r="AD58" s="197">
        <v>0</v>
      </c>
      <c r="AE58" s="197">
        <v>0</v>
      </c>
      <c r="AF58" s="197">
        <v>0</v>
      </c>
      <c r="AG58" s="197">
        <v>33.33</v>
      </c>
      <c r="AH58" s="197">
        <v>0</v>
      </c>
      <c r="AI58" s="197">
        <v>13.63</v>
      </c>
      <c r="AJ58" s="197">
        <v>0</v>
      </c>
      <c r="AK58" s="197">
        <v>26.25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33.33</v>
      </c>
      <c r="AH59" s="197">
        <v>0</v>
      </c>
      <c r="AI59" s="197">
        <v>13.63</v>
      </c>
      <c r="AJ59" s="197">
        <v>0</v>
      </c>
      <c r="AK59" s="197">
        <v>26.25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33.33</v>
      </c>
      <c r="AH60" s="197">
        <v>0</v>
      </c>
      <c r="AI60" s="197">
        <v>13.63</v>
      </c>
      <c r="AJ60" s="197">
        <v>0</v>
      </c>
      <c r="AK60" s="197">
        <v>26.25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33.33</v>
      </c>
      <c r="AH61" s="197">
        <v>0</v>
      </c>
      <c r="AI61" s="197">
        <v>13.63</v>
      </c>
      <c r="AJ61" s="197">
        <v>0</v>
      </c>
      <c r="AK61" s="197">
        <v>26.25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33.33</v>
      </c>
      <c r="AH62" s="197">
        <v>0</v>
      </c>
      <c r="AI62" s="197">
        <v>12.51</v>
      </c>
      <c r="AJ62" s="197">
        <v>0</v>
      </c>
      <c r="AK62" s="197">
        <v>26.25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33.33</v>
      </c>
      <c r="AH63" s="197">
        <v>0</v>
      </c>
      <c r="AI63" s="197">
        <v>14.54</v>
      </c>
      <c r="AJ63" s="197">
        <v>0</v>
      </c>
      <c r="AK63" s="197">
        <v>26.25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33.33</v>
      </c>
      <c r="AH64" s="197">
        <v>0</v>
      </c>
      <c r="AI64" s="197">
        <v>13.63</v>
      </c>
      <c r="AJ64" s="197">
        <v>0</v>
      </c>
      <c r="AK64" s="197">
        <v>26.25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33.33</v>
      </c>
      <c r="AH65" s="197">
        <v>0</v>
      </c>
      <c r="AI65" s="197">
        <v>13.63</v>
      </c>
      <c r="AJ65" s="197">
        <v>0</v>
      </c>
      <c r="AK65" s="197">
        <v>26.25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33.33</v>
      </c>
      <c r="AH66" s="197">
        <v>0</v>
      </c>
      <c r="AI66" s="197">
        <v>13.63</v>
      </c>
      <c r="AJ66" s="197">
        <v>0</v>
      </c>
      <c r="AK66" s="197">
        <v>26.25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33.33</v>
      </c>
      <c r="AH67" s="197">
        <v>0</v>
      </c>
      <c r="AI67" s="197">
        <v>13.63</v>
      </c>
      <c r="AJ67" s="197">
        <v>0</v>
      </c>
      <c r="AK67" s="197">
        <v>21.56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33.33</v>
      </c>
      <c r="AH68" s="197">
        <v>0</v>
      </c>
      <c r="AI68" s="197">
        <v>12.51</v>
      </c>
      <c r="AJ68" s="197">
        <v>0</v>
      </c>
      <c r="AK68" s="197">
        <v>21.91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33.33</v>
      </c>
      <c r="AH69" s="197">
        <v>0</v>
      </c>
      <c r="AI69" s="197">
        <v>14.54</v>
      </c>
      <c r="AJ69" s="197">
        <v>0</v>
      </c>
      <c r="AK69" s="197">
        <v>21.7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33.33</v>
      </c>
      <c r="AH70" s="197">
        <v>0</v>
      </c>
      <c r="AI70" s="197">
        <v>13.63</v>
      </c>
      <c r="AJ70" s="197">
        <v>0</v>
      </c>
      <c r="AK70" s="197">
        <v>21.7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33.33</v>
      </c>
      <c r="AH71" s="197">
        <v>0</v>
      </c>
      <c r="AI71" s="197">
        <v>13.63</v>
      </c>
      <c r="AJ71" s="197">
        <v>0</v>
      </c>
      <c r="AK71" s="197">
        <v>21.57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33.33</v>
      </c>
      <c r="AH72" s="197">
        <v>0</v>
      </c>
      <c r="AI72" s="197">
        <v>13.63</v>
      </c>
      <c r="AJ72" s="197">
        <v>0</v>
      </c>
      <c r="AK72" s="197">
        <v>21.56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33.33</v>
      </c>
      <c r="AH73" s="197">
        <v>0</v>
      </c>
      <c r="AI73" s="197">
        <v>13.63</v>
      </c>
      <c r="AJ73" s="197">
        <v>0</v>
      </c>
      <c r="AK73" s="197">
        <v>21.56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33.33</v>
      </c>
      <c r="AH74" s="197">
        <v>0</v>
      </c>
      <c r="AI74" s="197">
        <v>12.51</v>
      </c>
      <c r="AJ74" s="197">
        <v>0</v>
      </c>
      <c r="AK74" s="197">
        <v>21.57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33.33</v>
      </c>
      <c r="AH75" s="197">
        <v>0</v>
      </c>
      <c r="AI75" s="197">
        <v>14.54</v>
      </c>
      <c r="AJ75" s="197">
        <v>0</v>
      </c>
      <c r="AK75" s="197">
        <v>21.56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33.33</v>
      </c>
      <c r="AH76" s="197">
        <v>0</v>
      </c>
      <c r="AI76" s="197">
        <v>13.63</v>
      </c>
      <c r="AJ76" s="197">
        <v>0</v>
      </c>
      <c r="AK76" s="197">
        <v>21.56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33.33</v>
      </c>
      <c r="AH77" s="197">
        <v>0</v>
      </c>
      <c r="AI77" s="197">
        <v>13.63</v>
      </c>
      <c r="AJ77" s="197">
        <v>0</v>
      </c>
      <c r="AK77" s="197">
        <v>21.56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33.33</v>
      </c>
      <c r="AH78" s="197">
        <v>0</v>
      </c>
      <c r="AI78" s="197">
        <v>13.63</v>
      </c>
      <c r="AJ78" s="197">
        <v>0</v>
      </c>
      <c r="AK78" s="197">
        <v>21.56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33.33</v>
      </c>
      <c r="AH79" s="197">
        <v>0</v>
      </c>
      <c r="AI79" s="197">
        <v>13.63</v>
      </c>
      <c r="AJ79" s="197">
        <v>0</v>
      </c>
      <c r="AK79" s="197">
        <v>26.25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33.33</v>
      </c>
      <c r="AH80" s="197">
        <v>0</v>
      </c>
      <c r="AI80" s="197">
        <v>12.51</v>
      </c>
      <c r="AJ80" s="197">
        <v>0</v>
      </c>
      <c r="AK80" s="197">
        <v>26.25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33.33</v>
      </c>
      <c r="AH81" s="197">
        <v>0</v>
      </c>
      <c r="AI81" s="197">
        <v>14.54</v>
      </c>
      <c r="AJ81" s="197">
        <v>0</v>
      </c>
      <c r="AK81" s="197">
        <v>26.25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33.33</v>
      </c>
      <c r="AH82" s="197">
        <v>0</v>
      </c>
      <c r="AI82" s="197">
        <v>13.63</v>
      </c>
      <c r="AJ82" s="197">
        <v>0</v>
      </c>
      <c r="AK82" s="197">
        <v>26.25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33.33</v>
      </c>
      <c r="AH83" s="197">
        <v>0</v>
      </c>
      <c r="AI83" s="197">
        <v>13.63</v>
      </c>
      <c r="AJ83" s="197">
        <v>0</v>
      </c>
      <c r="AK83" s="197">
        <v>26.25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33.33</v>
      </c>
      <c r="AH84" s="197">
        <v>0</v>
      </c>
      <c r="AI84" s="197">
        <v>13.63</v>
      </c>
      <c r="AJ84" s="197">
        <v>0</v>
      </c>
      <c r="AK84" s="197">
        <v>26.25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33.33</v>
      </c>
      <c r="AH85" s="197">
        <v>0</v>
      </c>
      <c r="AI85" s="197">
        <v>13.63</v>
      </c>
      <c r="AJ85" s="197">
        <v>0</v>
      </c>
      <c r="AK85" s="197">
        <v>26.25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33.33</v>
      </c>
      <c r="AH86" s="197">
        <v>0</v>
      </c>
      <c r="AI86" s="197">
        <v>12.51</v>
      </c>
      <c r="AJ86" s="197">
        <v>0</v>
      </c>
      <c r="AK86" s="197">
        <v>26.25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33.33</v>
      </c>
      <c r="AH87" s="197">
        <v>0</v>
      </c>
      <c r="AI87" s="197">
        <v>14.54</v>
      </c>
      <c r="AJ87" s="197">
        <v>0</v>
      </c>
      <c r="AK87" s="197">
        <v>26.25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33.33</v>
      </c>
      <c r="AH88" s="197">
        <v>0</v>
      </c>
      <c r="AI88" s="197">
        <v>13.63</v>
      </c>
      <c r="AJ88" s="197">
        <v>0</v>
      </c>
      <c r="AK88" s="197">
        <v>26.25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33.33</v>
      </c>
      <c r="AH89" s="197">
        <v>0</v>
      </c>
      <c r="AI89" s="197">
        <v>13.63</v>
      </c>
      <c r="AJ89" s="197">
        <v>0</v>
      </c>
      <c r="AK89" s="197">
        <v>26.25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33.33</v>
      </c>
      <c r="AH90" s="197">
        <v>0</v>
      </c>
      <c r="AI90" s="197">
        <v>13.63</v>
      </c>
      <c r="AJ90" s="197">
        <v>0</v>
      </c>
      <c r="AK90" s="197">
        <v>26.25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33.33</v>
      </c>
      <c r="AH91" s="197">
        <v>0</v>
      </c>
      <c r="AI91" s="197">
        <v>13.63</v>
      </c>
      <c r="AJ91" s="197">
        <v>0</v>
      </c>
      <c r="AK91" s="197">
        <v>26.25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33.33</v>
      </c>
      <c r="AH92" s="197">
        <v>0</v>
      </c>
      <c r="AI92" s="197">
        <v>13.63</v>
      </c>
      <c r="AJ92" s="197">
        <v>0</v>
      </c>
      <c r="AK92" s="197">
        <v>26.25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33.33</v>
      </c>
      <c r="AH93" s="197">
        <v>0</v>
      </c>
      <c r="AI93" s="197">
        <v>12.51</v>
      </c>
      <c r="AJ93" s="197">
        <v>0</v>
      </c>
      <c r="AK93" s="197">
        <v>26.25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33.33</v>
      </c>
      <c r="AH94" s="197">
        <v>0</v>
      </c>
      <c r="AI94" s="197">
        <v>14.54</v>
      </c>
      <c r="AJ94" s="197">
        <v>0</v>
      </c>
      <c r="AK94" s="197">
        <v>26.25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33.33</v>
      </c>
      <c r="AH95" s="197">
        <v>0</v>
      </c>
      <c r="AI95" s="197">
        <v>13.63</v>
      </c>
      <c r="AJ95" s="197">
        <v>0</v>
      </c>
      <c r="AK95" s="197">
        <v>26.25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33.33</v>
      </c>
      <c r="AH96" s="197">
        <v>0</v>
      </c>
      <c r="AI96" s="197">
        <v>13.63</v>
      </c>
      <c r="AJ96" s="197">
        <v>0</v>
      </c>
      <c r="AK96" s="197">
        <v>26.42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33.33</v>
      </c>
      <c r="AH97" s="197">
        <v>0</v>
      </c>
      <c r="AI97" s="197">
        <v>13.63</v>
      </c>
      <c r="AJ97" s="197">
        <v>0</v>
      </c>
      <c r="AK97" s="197">
        <v>26.25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33.33</v>
      </c>
      <c r="AH98" s="197">
        <v>0</v>
      </c>
      <c r="AI98" s="197">
        <v>13.63</v>
      </c>
      <c r="AJ98" s="197">
        <v>0</v>
      </c>
      <c r="AK98" s="197">
        <v>26.5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4.9427500000000082E-2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0.79991999999999897</v>
      </c>
      <c r="AH99">
        <f t="shared" si="0"/>
        <v>0</v>
      </c>
      <c r="AI99">
        <f t="shared" si="0"/>
        <v>0.32264500000000018</v>
      </c>
      <c r="AJ99">
        <f t="shared" si="0"/>
        <v>0</v>
      </c>
      <c r="AK99">
        <f t="shared" si="0"/>
        <v>0.61243749999999975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6.67</v>
      </c>
      <c r="AH3" s="197">
        <v>0</v>
      </c>
      <c r="AI3" s="197">
        <v>2.73</v>
      </c>
      <c r="AJ3" s="197">
        <v>0</v>
      </c>
      <c r="AK3" s="197">
        <v>5.82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6.67</v>
      </c>
      <c r="AH4" s="197">
        <v>0</v>
      </c>
      <c r="AI4" s="197">
        <v>2.73</v>
      </c>
      <c r="AJ4" s="197">
        <v>0</v>
      </c>
      <c r="AK4" s="197">
        <v>5.82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6.67</v>
      </c>
      <c r="AH5" s="197">
        <v>0</v>
      </c>
      <c r="AI5" s="197">
        <v>2.91</v>
      </c>
      <c r="AJ5" s="197">
        <v>0</v>
      </c>
      <c r="AK5" s="197">
        <v>5.82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6.67</v>
      </c>
      <c r="AH6" s="197">
        <v>0</v>
      </c>
      <c r="AI6" s="197">
        <v>2.5499999999999998</v>
      </c>
      <c r="AJ6" s="197">
        <v>0</v>
      </c>
      <c r="AK6" s="197">
        <v>5.82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6.67</v>
      </c>
      <c r="AH7" s="197">
        <v>0</v>
      </c>
      <c r="AI7" s="197">
        <v>2.73</v>
      </c>
      <c r="AJ7" s="197">
        <v>0</v>
      </c>
      <c r="AK7" s="197">
        <v>5.82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6.67</v>
      </c>
      <c r="AH8" s="197">
        <v>0</v>
      </c>
      <c r="AI8" s="197">
        <v>2.73</v>
      </c>
      <c r="AJ8" s="197">
        <v>0</v>
      </c>
      <c r="AK8" s="197">
        <v>5.82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6.67</v>
      </c>
      <c r="AH9" s="197">
        <v>0</v>
      </c>
      <c r="AI9" s="197">
        <v>2.73</v>
      </c>
      <c r="AJ9" s="197">
        <v>0</v>
      </c>
      <c r="AK9" s="197">
        <v>5.82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6.67</v>
      </c>
      <c r="AH10" s="197">
        <v>0</v>
      </c>
      <c r="AI10" s="197">
        <v>2.73</v>
      </c>
      <c r="AJ10" s="197">
        <v>0</v>
      </c>
      <c r="AK10" s="197">
        <v>5.82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6.67</v>
      </c>
      <c r="AH11" s="197">
        <v>0</v>
      </c>
      <c r="AI11" s="197">
        <v>2.73</v>
      </c>
      <c r="AJ11" s="197">
        <v>0</v>
      </c>
      <c r="AK11" s="197">
        <v>5.82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6.67</v>
      </c>
      <c r="AH12" s="197">
        <v>0</v>
      </c>
      <c r="AI12" s="197">
        <v>2.91</v>
      </c>
      <c r="AJ12" s="197">
        <v>0</v>
      </c>
      <c r="AK12" s="197">
        <v>5.82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6.67</v>
      </c>
      <c r="AH13" s="197">
        <v>0</v>
      </c>
      <c r="AI13" s="197">
        <v>2.5499999999999998</v>
      </c>
      <c r="AJ13" s="197">
        <v>0</v>
      </c>
      <c r="AK13" s="197">
        <v>5.82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6.67</v>
      </c>
      <c r="AH14" s="197">
        <v>0</v>
      </c>
      <c r="AI14" s="197">
        <v>2.73</v>
      </c>
      <c r="AJ14" s="197">
        <v>0</v>
      </c>
      <c r="AK14" s="197">
        <v>5.82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6.67</v>
      </c>
      <c r="AH15" s="197">
        <v>0</v>
      </c>
      <c r="AI15" s="197">
        <v>2.73</v>
      </c>
      <c r="AJ15" s="197">
        <v>0</v>
      </c>
      <c r="AK15" s="197">
        <v>5.82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6.67</v>
      </c>
      <c r="AH16" s="197">
        <v>0</v>
      </c>
      <c r="AI16" s="197">
        <v>2.73</v>
      </c>
      <c r="AJ16" s="197">
        <v>0</v>
      </c>
      <c r="AK16" s="197">
        <v>5.82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6.67</v>
      </c>
      <c r="AH17" s="197">
        <v>0</v>
      </c>
      <c r="AI17" s="197">
        <v>2.73</v>
      </c>
      <c r="AJ17" s="197">
        <v>0</v>
      </c>
      <c r="AK17" s="197">
        <v>5.82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6.67</v>
      </c>
      <c r="AH18" s="197">
        <v>0</v>
      </c>
      <c r="AI18" s="197">
        <v>2.73</v>
      </c>
      <c r="AJ18" s="197">
        <v>0</v>
      </c>
      <c r="AK18" s="197">
        <v>5.82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6.67</v>
      </c>
      <c r="AH19" s="197">
        <v>0</v>
      </c>
      <c r="AI19" s="197">
        <v>2.91</v>
      </c>
      <c r="AJ19" s="197">
        <v>0</v>
      </c>
      <c r="AK19" s="197">
        <v>14.82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6.67</v>
      </c>
      <c r="AH20" s="197">
        <v>0</v>
      </c>
      <c r="AI20" s="197">
        <v>2.5499999999999998</v>
      </c>
      <c r="AJ20" s="197">
        <v>0</v>
      </c>
      <c r="AK20" s="197">
        <v>7.82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6.67</v>
      </c>
      <c r="AH21" s="197">
        <v>0</v>
      </c>
      <c r="AI21" s="197">
        <v>2.73</v>
      </c>
      <c r="AJ21" s="197">
        <v>0</v>
      </c>
      <c r="AK21" s="197">
        <v>11.82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6.67</v>
      </c>
      <c r="AH22" s="197">
        <v>0</v>
      </c>
      <c r="AI22" s="197">
        <v>2.73</v>
      </c>
      <c r="AJ22" s="197">
        <v>0</v>
      </c>
      <c r="AK22" s="197">
        <v>11.82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6.67</v>
      </c>
      <c r="AH23" s="197">
        <v>0</v>
      </c>
      <c r="AI23" s="197">
        <v>2.73</v>
      </c>
      <c r="AJ23" s="197">
        <v>0</v>
      </c>
      <c r="AK23" s="197">
        <v>13.82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6.67</v>
      </c>
      <c r="AH24" s="197">
        <v>0</v>
      </c>
      <c r="AI24" s="197">
        <v>2.73</v>
      </c>
      <c r="AJ24" s="197">
        <v>0</v>
      </c>
      <c r="AK24" s="197">
        <v>15.82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6.67</v>
      </c>
      <c r="AH25" s="197">
        <v>0</v>
      </c>
      <c r="AI25" s="197">
        <v>2.73</v>
      </c>
      <c r="AJ25" s="197">
        <v>0</v>
      </c>
      <c r="AK25" s="197">
        <v>20.82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6.67</v>
      </c>
      <c r="AH26" s="197">
        <v>0</v>
      </c>
      <c r="AI26" s="197">
        <v>2.91</v>
      </c>
      <c r="AJ26" s="197">
        <v>0</v>
      </c>
      <c r="AK26" s="197">
        <v>16.37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6.67</v>
      </c>
      <c r="AH27" s="197">
        <v>0</v>
      </c>
      <c r="AI27" s="197">
        <v>2.5499999999999998</v>
      </c>
      <c r="AJ27" s="197">
        <v>0</v>
      </c>
      <c r="AK27" s="197">
        <v>8.31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6.67</v>
      </c>
      <c r="AH28" s="197">
        <v>0</v>
      </c>
      <c r="AI28" s="197">
        <v>2.73</v>
      </c>
      <c r="AJ28" s="197">
        <v>0</v>
      </c>
      <c r="AK28" s="197">
        <v>8.31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6.67</v>
      </c>
      <c r="AH29" s="197">
        <v>0</v>
      </c>
      <c r="AI29" s="197">
        <v>2.73</v>
      </c>
      <c r="AJ29" s="197">
        <v>0</v>
      </c>
      <c r="AK29" s="197">
        <v>8.31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6.67</v>
      </c>
      <c r="AH30" s="197">
        <v>0</v>
      </c>
      <c r="AI30" s="197">
        <v>2.73</v>
      </c>
      <c r="AJ30" s="197">
        <v>0</v>
      </c>
      <c r="AK30" s="197">
        <v>8.31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6.67</v>
      </c>
      <c r="AH31" s="197">
        <v>0</v>
      </c>
      <c r="AI31" s="197">
        <v>2.73</v>
      </c>
      <c r="AJ31" s="197">
        <v>0</v>
      </c>
      <c r="AK31" s="197">
        <v>8.31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6.67</v>
      </c>
      <c r="AH32" s="197">
        <v>0</v>
      </c>
      <c r="AI32" s="197">
        <v>2.73</v>
      </c>
      <c r="AJ32" s="197">
        <v>0</v>
      </c>
      <c r="AK32" s="197">
        <v>8.31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6.67</v>
      </c>
      <c r="AH33" s="197">
        <v>0</v>
      </c>
      <c r="AI33" s="197">
        <v>2</v>
      </c>
      <c r="AJ33" s="197">
        <v>0</v>
      </c>
      <c r="AK33" s="197">
        <v>8.31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6.67</v>
      </c>
      <c r="AH34" s="197">
        <v>0</v>
      </c>
      <c r="AI34" s="197">
        <v>2</v>
      </c>
      <c r="AJ34" s="197">
        <v>0</v>
      </c>
      <c r="AK34" s="197">
        <v>8.31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6.67</v>
      </c>
      <c r="AH35" s="197">
        <v>0</v>
      </c>
      <c r="AI35" s="197">
        <v>2.73</v>
      </c>
      <c r="AJ35" s="197">
        <v>0</v>
      </c>
      <c r="AK35" s="197">
        <v>13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6.67</v>
      </c>
      <c r="AH36" s="197">
        <v>0</v>
      </c>
      <c r="AI36" s="197">
        <v>2.73</v>
      </c>
      <c r="AJ36" s="197">
        <v>0</v>
      </c>
      <c r="AK36" s="197">
        <v>13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6.67</v>
      </c>
      <c r="AH37" s="197">
        <v>0</v>
      </c>
      <c r="AI37" s="197">
        <v>2.73</v>
      </c>
      <c r="AJ37" s="197">
        <v>0</v>
      </c>
      <c r="AK37" s="197">
        <v>13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6.67</v>
      </c>
      <c r="AH38" s="197">
        <v>0</v>
      </c>
      <c r="AI38" s="197">
        <v>2.73</v>
      </c>
      <c r="AJ38" s="197">
        <v>0</v>
      </c>
      <c r="AK38" s="197">
        <v>13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6.67</v>
      </c>
      <c r="AH39" s="197">
        <v>0</v>
      </c>
      <c r="AI39" s="197">
        <v>2.73</v>
      </c>
      <c r="AJ39" s="197">
        <v>0</v>
      </c>
      <c r="AK39" s="197">
        <v>13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6.67</v>
      </c>
      <c r="AH40" s="197">
        <v>0</v>
      </c>
      <c r="AI40" s="197">
        <v>2.91</v>
      </c>
      <c r="AJ40" s="197">
        <v>0</v>
      </c>
      <c r="AK40" s="197">
        <v>13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6.67</v>
      </c>
      <c r="AH41" s="197">
        <v>0</v>
      </c>
      <c r="AI41" s="197">
        <v>2.5499999999999998</v>
      </c>
      <c r="AJ41" s="197">
        <v>0</v>
      </c>
      <c r="AK41" s="197">
        <v>13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6.67</v>
      </c>
      <c r="AH42" s="197">
        <v>0</v>
      </c>
      <c r="AI42" s="197">
        <v>2.73</v>
      </c>
      <c r="AJ42" s="197">
        <v>0</v>
      </c>
      <c r="AK42" s="197">
        <v>13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6.67</v>
      </c>
      <c r="AH43" s="197">
        <v>0</v>
      </c>
      <c r="AI43" s="197">
        <v>2.73</v>
      </c>
      <c r="AJ43" s="197">
        <v>0</v>
      </c>
      <c r="AK43" s="197">
        <v>13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6.67</v>
      </c>
      <c r="AH44" s="197">
        <v>0</v>
      </c>
      <c r="AI44" s="197">
        <v>2.73</v>
      </c>
      <c r="AJ44" s="197">
        <v>0</v>
      </c>
      <c r="AK44" s="197">
        <v>13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6.67</v>
      </c>
      <c r="AH45" s="197">
        <v>0</v>
      </c>
      <c r="AI45" s="197">
        <v>2.73</v>
      </c>
      <c r="AJ45" s="197">
        <v>0</v>
      </c>
      <c r="AK45" s="197">
        <v>13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6.67</v>
      </c>
      <c r="AH46" s="197">
        <v>0</v>
      </c>
      <c r="AI46" s="197">
        <v>2.73</v>
      </c>
      <c r="AJ46" s="197">
        <v>0</v>
      </c>
      <c r="AK46" s="197">
        <v>13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6.67</v>
      </c>
      <c r="AH47" s="197">
        <v>0</v>
      </c>
      <c r="AI47" s="197">
        <v>2.91</v>
      </c>
      <c r="AJ47" s="197">
        <v>0</v>
      </c>
      <c r="AK47" s="197">
        <v>8.31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6.67</v>
      </c>
      <c r="AH48" s="197">
        <v>0</v>
      </c>
      <c r="AI48" s="197">
        <v>2.5499999999999998</v>
      </c>
      <c r="AJ48" s="197">
        <v>0</v>
      </c>
      <c r="AK48" s="197">
        <v>8.31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6.67</v>
      </c>
      <c r="AH49" s="197">
        <v>0</v>
      </c>
      <c r="AI49" s="197">
        <v>2.73</v>
      </c>
      <c r="AJ49" s="197">
        <v>0</v>
      </c>
      <c r="AK49" s="197">
        <v>8.31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6.67</v>
      </c>
      <c r="AH50" s="197">
        <v>0</v>
      </c>
      <c r="AI50" s="197">
        <v>2.73</v>
      </c>
      <c r="AJ50" s="197">
        <v>0</v>
      </c>
      <c r="AK50" s="197">
        <v>8.31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6.67</v>
      </c>
      <c r="AH51" s="197">
        <v>0</v>
      </c>
      <c r="AI51" s="197">
        <v>2.73</v>
      </c>
      <c r="AJ51" s="197">
        <v>0</v>
      </c>
      <c r="AK51" s="197">
        <v>8.31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6.67</v>
      </c>
      <c r="AH52" s="197">
        <v>0</v>
      </c>
      <c r="AI52" s="197">
        <v>2.73</v>
      </c>
      <c r="AJ52" s="197">
        <v>0</v>
      </c>
      <c r="AK52" s="197">
        <v>8.31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6.67</v>
      </c>
      <c r="AH53" s="197">
        <v>0</v>
      </c>
      <c r="AI53" s="197">
        <v>2.73</v>
      </c>
      <c r="AJ53" s="197">
        <v>0</v>
      </c>
      <c r="AK53" s="197">
        <v>8.31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6.67</v>
      </c>
      <c r="AH54" s="197">
        <v>0</v>
      </c>
      <c r="AI54" s="197">
        <v>2.73</v>
      </c>
      <c r="AJ54" s="197">
        <v>0</v>
      </c>
      <c r="AK54" s="197">
        <v>8.31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6.67</v>
      </c>
      <c r="AH55" s="197">
        <v>0</v>
      </c>
      <c r="AI55" s="197">
        <v>2.73</v>
      </c>
      <c r="AJ55" s="197">
        <v>0</v>
      </c>
      <c r="AK55" s="197">
        <v>8.31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6.67</v>
      </c>
      <c r="AH56" s="197">
        <v>0</v>
      </c>
      <c r="AI56" s="197">
        <v>2.5</v>
      </c>
      <c r="AJ56" s="197">
        <v>0</v>
      </c>
      <c r="AK56" s="197">
        <v>8.31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6.67</v>
      </c>
      <c r="AH57" s="197">
        <v>0</v>
      </c>
      <c r="AI57" s="197">
        <v>2.91</v>
      </c>
      <c r="AJ57" s="197">
        <v>0</v>
      </c>
      <c r="AK57" s="197">
        <v>8.31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6.67</v>
      </c>
      <c r="AH58" s="197">
        <v>0</v>
      </c>
      <c r="AI58" s="197">
        <v>2.73</v>
      </c>
      <c r="AJ58" s="197">
        <v>0</v>
      </c>
      <c r="AK58" s="197">
        <v>8.31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6.67</v>
      </c>
      <c r="AH59" s="197">
        <v>0</v>
      </c>
      <c r="AI59" s="197">
        <v>2.73</v>
      </c>
      <c r="AJ59" s="197">
        <v>0</v>
      </c>
      <c r="AK59" s="197">
        <v>8.31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6.67</v>
      </c>
      <c r="AH60" s="197">
        <v>0</v>
      </c>
      <c r="AI60" s="197">
        <v>2.73</v>
      </c>
      <c r="AJ60" s="197">
        <v>0</v>
      </c>
      <c r="AK60" s="197">
        <v>8.31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6.67</v>
      </c>
      <c r="AH61" s="197">
        <v>0</v>
      </c>
      <c r="AI61" s="197">
        <v>2.73</v>
      </c>
      <c r="AJ61" s="197">
        <v>0</v>
      </c>
      <c r="AK61" s="197">
        <v>8.31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6.67</v>
      </c>
      <c r="AH62" s="197">
        <v>0</v>
      </c>
      <c r="AI62" s="197">
        <v>2.5</v>
      </c>
      <c r="AJ62" s="197">
        <v>0</v>
      </c>
      <c r="AK62" s="197">
        <v>8.27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6.67</v>
      </c>
      <c r="AH63" s="197">
        <v>0</v>
      </c>
      <c r="AI63" s="197">
        <v>2.91</v>
      </c>
      <c r="AJ63" s="197">
        <v>0</v>
      </c>
      <c r="AK63" s="197">
        <v>8.31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6.67</v>
      </c>
      <c r="AH64" s="197">
        <v>0</v>
      </c>
      <c r="AI64" s="197">
        <v>2.73</v>
      </c>
      <c r="AJ64" s="197">
        <v>0</v>
      </c>
      <c r="AK64" s="197">
        <v>8.31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6.67</v>
      </c>
      <c r="AH65" s="197">
        <v>0</v>
      </c>
      <c r="AI65" s="197">
        <v>2.73</v>
      </c>
      <c r="AJ65" s="197">
        <v>0</v>
      </c>
      <c r="AK65" s="197">
        <v>8.31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6.67</v>
      </c>
      <c r="AH66" s="197">
        <v>0</v>
      </c>
      <c r="AI66" s="197">
        <v>2.73</v>
      </c>
      <c r="AJ66" s="197">
        <v>0</v>
      </c>
      <c r="AK66" s="197">
        <v>8.31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6.67</v>
      </c>
      <c r="AH67" s="197">
        <v>0</v>
      </c>
      <c r="AI67" s="197">
        <v>2.73</v>
      </c>
      <c r="AJ67" s="197">
        <v>0</v>
      </c>
      <c r="AK67" s="197">
        <v>13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6.67</v>
      </c>
      <c r="AH68" s="197">
        <v>0</v>
      </c>
      <c r="AI68" s="197">
        <v>2.5</v>
      </c>
      <c r="AJ68" s="197">
        <v>0</v>
      </c>
      <c r="AK68" s="197">
        <v>8.4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6.67</v>
      </c>
      <c r="AH69" s="197">
        <v>0</v>
      </c>
      <c r="AI69" s="197">
        <v>2.91</v>
      </c>
      <c r="AJ69" s="197">
        <v>0</v>
      </c>
      <c r="AK69" s="197">
        <v>11.16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6.67</v>
      </c>
      <c r="AH70" s="197">
        <v>0</v>
      </c>
      <c r="AI70" s="197">
        <v>2.73</v>
      </c>
      <c r="AJ70" s="197">
        <v>0</v>
      </c>
      <c r="AK70" s="197">
        <v>11.16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6.67</v>
      </c>
      <c r="AH71" s="197">
        <v>0</v>
      </c>
      <c r="AI71" s="197">
        <v>2.73</v>
      </c>
      <c r="AJ71" s="197">
        <v>0</v>
      </c>
      <c r="AK71" s="197">
        <v>12.96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6.67</v>
      </c>
      <c r="AH72" s="197">
        <v>0</v>
      </c>
      <c r="AI72" s="197">
        <v>2.73</v>
      </c>
      <c r="AJ72" s="197">
        <v>0</v>
      </c>
      <c r="AK72" s="197">
        <v>13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6.67</v>
      </c>
      <c r="AH73" s="197">
        <v>0</v>
      </c>
      <c r="AI73" s="197">
        <v>2.73</v>
      </c>
      <c r="AJ73" s="197">
        <v>0</v>
      </c>
      <c r="AK73" s="197">
        <v>13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6.67</v>
      </c>
      <c r="AH74" s="197">
        <v>0</v>
      </c>
      <c r="AI74" s="197">
        <v>2.5</v>
      </c>
      <c r="AJ74" s="197">
        <v>0</v>
      </c>
      <c r="AK74" s="197">
        <v>12.96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6.67</v>
      </c>
      <c r="AH75" s="197">
        <v>0</v>
      </c>
      <c r="AI75" s="197">
        <v>2.91</v>
      </c>
      <c r="AJ75" s="197">
        <v>0</v>
      </c>
      <c r="AK75" s="197">
        <v>13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6.67</v>
      </c>
      <c r="AH76" s="197">
        <v>0</v>
      </c>
      <c r="AI76" s="197">
        <v>2.73</v>
      </c>
      <c r="AJ76" s="197">
        <v>0</v>
      </c>
      <c r="AK76" s="197">
        <v>13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6.67</v>
      </c>
      <c r="AH77" s="197">
        <v>0</v>
      </c>
      <c r="AI77" s="197">
        <v>2.73</v>
      </c>
      <c r="AJ77" s="197">
        <v>0</v>
      </c>
      <c r="AK77" s="197">
        <v>13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6.67</v>
      </c>
      <c r="AH78" s="197">
        <v>0</v>
      </c>
      <c r="AI78" s="197">
        <v>2.73</v>
      </c>
      <c r="AJ78" s="197">
        <v>0</v>
      </c>
      <c r="AK78" s="197">
        <v>13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6.67</v>
      </c>
      <c r="AH79" s="197">
        <v>0</v>
      </c>
      <c r="AI79" s="197">
        <v>2.73</v>
      </c>
      <c r="AJ79" s="197">
        <v>0</v>
      </c>
      <c r="AK79" s="197">
        <v>8.31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6.67</v>
      </c>
      <c r="AH80" s="197">
        <v>0</v>
      </c>
      <c r="AI80" s="197">
        <v>2.5</v>
      </c>
      <c r="AJ80" s="197">
        <v>0</v>
      </c>
      <c r="AK80" s="197">
        <v>8.31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6.67</v>
      </c>
      <c r="AH81" s="197">
        <v>0</v>
      </c>
      <c r="AI81" s="197">
        <v>2.91</v>
      </c>
      <c r="AJ81" s="197">
        <v>0</v>
      </c>
      <c r="AK81" s="197">
        <v>8.31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6.67</v>
      </c>
      <c r="AH82" s="197">
        <v>0</v>
      </c>
      <c r="AI82" s="197">
        <v>2.73</v>
      </c>
      <c r="AJ82" s="197">
        <v>0</v>
      </c>
      <c r="AK82" s="197">
        <v>8.31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6.67</v>
      </c>
      <c r="AH83" s="197">
        <v>0</v>
      </c>
      <c r="AI83" s="197">
        <v>2.73</v>
      </c>
      <c r="AJ83" s="197">
        <v>0</v>
      </c>
      <c r="AK83" s="197">
        <v>8.31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6.67</v>
      </c>
      <c r="AH84" s="197">
        <v>0</v>
      </c>
      <c r="AI84" s="197">
        <v>2.73</v>
      </c>
      <c r="AJ84" s="197">
        <v>0</v>
      </c>
      <c r="AK84" s="197">
        <v>8.31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6.67</v>
      </c>
      <c r="AH85" s="197">
        <v>0</v>
      </c>
      <c r="AI85" s="197">
        <v>2.73</v>
      </c>
      <c r="AJ85" s="197">
        <v>0</v>
      </c>
      <c r="AK85" s="197">
        <v>8.31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6.67</v>
      </c>
      <c r="AH86" s="197">
        <v>0</v>
      </c>
      <c r="AI86" s="197">
        <v>2.5</v>
      </c>
      <c r="AJ86" s="197">
        <v>0</v>
      </c>
      <c r="AK86" s="197">
        <v>8.31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6.67</v>
      </c>
      <c r="AH87" s="197">
        <v>0</v>
      </c>
      <c r="AI87" s="197">
        <v>2.91</v>
      </c>
      <c r="AJ87" s="197">
        <v>0</v>
      </c>
      <c r="AK87" s="197">
        <v>8.31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6.67</v>
      </c>
      <c r="AH88" s="197">
        <v>0</v>
      </c>
      <c r="AI88" s="197">
        <v>2.73</v>
      </c>
      <c r="AJ88" s="197">
        <v>0</v>
      </c>
      <c r="AK88" s="197">
        <v>8.31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6.67</v>
      </c>
      <c r="AH89" s="197">
        <v>0</v>
      </c>
      <c r="AI89" s="197">
        <v>2.73</v>
      </c>
      <c r="AJ89" s="197">
        <v>0</v>
      </c>
      <c r="AK89" s="197">
        <v>8.31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6.67</v>
      </c>
      <c r="AH90" s="197">
        <v>0</v>
      </c>
      <c r="AI90" s="197">
        <v>2.73</v>
      </c>
      <c r="AJ90" s="197">
        <v>0</v>
      </c>
      <c r="AK90" s="197">
        <v>8.31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6.67</v>
      </c>
      <c r="AH91" s="197">
        <v>0</v>
      </c>
      <c r="AI91" s="197">
        <v>2.73</v>
      </c>
      <c r="AJ91" s="197">
        <v>0</v>
      </c>
      <c r="AK91" s="197">
        <v>8.31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6.67</v>
      </c>
      <c r="AH92" s="197">
        <v>0</v>
      </c>
      <c r="AI92" s="197">
        <v>2.73</v>
      </c>
      <c r="AJ92" s="197">
        <v>0</v>
      </c>
      <c r="AK92" s="197">
        <v>8.31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6.67</v>
      </c>
      <c r="AH93" s="197">
        <v>0</v>
      </c>
      <c r="AI93" s="197">
        <v>2.5</v>
      </c>
      <c r="AJ93" s="197">
        <v>0</v>
      </c>
      <c r="AK93" s="197">
        <v>8.31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6.67</v>
      </c>
      <c r="AH94" s="197">
        <v>0</v>
      </c>
      <c r="AI94" s="197">
        <v>2.91</v>
      </c>
      <c r="AJ94" s="197">
        <v>0</v>
      </c>
      <c r="AK94" s="197">
        <v>8.31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6.67</v>
      </c>
      <c r="AH95" s="197">
        <v>0</v>
      </c>
      <c r="AI95" s="197">
        <v>2.73</v>
      </c>
      <c r="AJ95" s="197">
        <v>0</v>
      </c>
      <c r="AK95" s="197">
        <v>8.27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6.67</v>
      </c>
      <c r="AH96" s="197">
        <v>0</v>
      </c>
      <c r="AI96" s="197">
        <v>2.73</v>
      </c>
      <c r="AJ96" s="197">
        <v>0</v>
      </c>
      <c r="AK96" s="197">
        <v>6.44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6.67</v>
      </c>
      <c r="AH97" s="197">
        <v>0</v>
      </c>
      <c r="AI97" s="197">
        <v>2.73</v>
      </c>
      <c r="AJ97" s="197">
        <v>0</v>
      </c>
      <c r="AK97" s="197">
        <v>8.31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6.67</v>
      </c>
      <c r="AH98" s="197">
        <v>0</v>
      </c>
      <c r="AI98" s="197">
        <v>2.73</v>
      </c>
      <c r="AJ98" s="197">
        <v>0</v>
      </c>
      <c r="AK98" s="197">
        <v>5.51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0.16007999999999989</v>
      </c>
      <c r="AH99">
        <f t="shared" si="0"/>
        <v>0</v>
      </c>
      <c r="AI99">
        <f t="shared" si="0"/>
        <v>6.5067499999999931E-2</v>
      </c>
      <c r="AJ99">
        <f t="shared" si="0"/>
        <v>0</v>
      </c>
      <c r="AK99">
        <f t="shared" si="0"/>
        <v>0.22599999999999962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424</v>
      </c>
      <c r="D2" t="s">
        <v>424</v>
      </c>
      <c r="E2" t="s">
        <v>424</v>
      </c>
      <c r="F2" t="s">
        <v>424</v>
      </c>
      <c r="G2" t="s">
        <v>424</v>
      </c>
      <c r="H2" t="s">
        <v>424</v>
      </c>
      <c r="I2" t="s">
        <v>424</v>
      </c>
      <c r="J2" t="s">
        <v>424</v>
      </c>
      <c r="K2" t="s">
        <v>424</v>
      </c>
      <c r="L2" t="s">
        <v>424</v>
      </c>
      <c r="M2" t="s">
        <v>424</v>
      </c>
      <c r="N2" t="s">
        <v>424</v>
      </c>
      <c r="O2" t="s">
        <v>424</v>
      </c>
      <c r="P2" t="s">
        <v>424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7">
        <v>110</v>
      </c>
      <c r="H3" s="197">
        <v>0</v>
      </c>
      <c r="I3" s="197">
        <v>45</v>
      </c>
      <c r="J3" s="197">
        <v>0</v>
      </c>
      <c r="K3" s="197">
        <v>269.74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7">
        <v>110</v>
      </c>
      <c r="H4" s="197">
        <v>0</v>
      </c>
      <c r="I4" s="197">
        <v>45</v>
      </c>
      <c r="J4" s="197">
        <v>0</v>
      </c>
      <c r="K4" s="197">
        <v>273.74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7">
        <v>110</v>
      </c>
      <c r="H5" s="197">
        <v>0</v>
      </c>
      <c r="I5" s="197">
        <v>48</v>
      </c>
      <c r="J5" s="197">
        <v>0</v>
      </c>
      <c r="K5" s="197">
        <v>273.74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7">
        <v>110</v>
      </c>
      <c r="H6" s="197">
        <v>0</v>
      </c>
      <c r="I6" s="197">
        <v>42</v>
      </c>
      <c r="J6" s="197">
        <v>0</v>
      </c>
      <c r="K6" s="197">
        <v>273.74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7">
        <v>110</v>
      </c>
      <c r="H7" s="197">
        <v>0</v>
      </c>
      <c r="I7" s="197">
        <v>45</v>
      </c>
      <c r="J7" s="197">
        <v>0</v>
      </c>
      <c r="K7" s="197">
        <v>273.74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7">
        <v>110</v>
      </c>
      <c r="H8" s="197">
        <v>0</v>
      </c>
      <c r="I8" s="197">
        <v>45</v>
      </c>
      <c r="J8" s="197">
        <v>0</v>
      </c>
      <c r="K8" s="197">
        <v>273.74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7">
        <v>110</v>
      </c>
      <c r="H9" s="197">
        <v>0</v>
      </c>
      <c r="I9" s="197">
        <v>45</v>
      </c>
      <c r="J9" s="197">
        <v>0</v>
      </c>
      <c r="K9" s="197">
        <v>273.74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6">
        <v>40</v>
      </c>
      <c r="D10" s="26">
        <v>0</v>
      </c>
      <c r="E10" s="26">
        <v>0</v>
      </c>
      <c r="F10" s="26">
        <v>0</v>
      </c>
      <c r="G10" s="197">
        <v>110</v>
      </c>
      <c r="H10" s="197">
        <v>0</v>
      </c>
      <c r="I10" s="197">
        <v>45</v>
      </c>
      <c r="J10" s="197">
        <v>0</v>
      </c>
      <c r="K10" s="197">
        <v>273.74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197">
        <v>110</v>
      </c>
      <c r="H11" s="197">
        <v>0</v>
      </c>
      <c r="I11" s="197">
        <v>45</v>
      </c>
      <c r="J11" s="197">
        <v>0</v>
      </c>
      <c r="K11" s="197">
        <v>273.74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197">
        <v>110</v>
      </c>
      <c r="H12" s="197">
        <v>0</v>
      </c>
      <c r="I12" s="197">
        <v>48</v>
      </c>
      <c r="J12" s="197">
        <v>0</v>
      </c>
      <c r="K12" s="197">
        <v>273.74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197">
        <v>110</v>
      </c>
      <c r="H13" s="197">
        <v>0</v>
      </c>
      <c r="I13" s="197">
        <v>42</v>
      </c>
      <c r="J13" s="197">
        <v>0</v>
      </c>
      <c r="K13" s="197">
        <v>273.74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197">
        <v>110</v>
      </c>
      <c r="H14" s="197">
        <v>0</v>
      </c>
      <c r="I14" s="197">
        <v>45</v>
      </c>
      <c r="J14" s="197">
        <v>0</v>
      </c>
      <c r="K14" s="197">
        <v>273.74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197">
        <v>110</v>
      </c>
      <c r="H15" s="197">
        <v>0</v>
      </c>
      <c r="I15" s="197">
        <v>45</v>
      </c>
      <c r="J15" s="197">
        <v>0</v>
      </c>
      <c r="K15" s="197">
        <v>273.74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197">
        <v>110</v>
      </c>
      <c r="H16" s="197">
        <v>0</v>
      </c>
      <c r="I16" s="197">
        <v>45</v>
      </c>
      <c r="J16" s="197">
        <v>0</v>
      </c>
      <c r="K16" s="197">
        <v>273.74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197">
        <v>110</v>
      </c>
      <c r="H17" s="197">
        <v>0</v>
      </c>
      <c r="I17" s="197">
        <v>45</v>
      </c>
      <c r="J17" s="197">
        <v>0</v>
      </c>
      <c r="K17" s="197">
        <v>273.74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197">
        <v>110</v>
      </c>
      <c r="H18" s="197">
        <v>0</v>
      </c>
      <c r="I18" s="197">
        <v>45</v>
      </c>
      <c r="J18" s="197">
        <v>0</v>
      </c>
      <c r="K18" s="197">
        <v>273.74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7">
        <v>110</v>
      </c>
      <c r="H19" s="197">
        <v>0</v>
      </c>
      <c r="I19" s="197">
        <v>48</v>
      </c>
      <c r="J19" s="197">
        <v>0</v>
      </c>
      <c r="K19" s="197">
        <v>282.74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7">
        <v>110</v>
      </c>
      <c r="H20" s="197">
        <v>0</v>
      </c>
      <c r="I20" s="197">
        <v>42</v>
      </c>
      <c r="J20" s="197">
        <v>0</v>
      </c>
      <c r="K20" s="197">
        <v>275.74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197">
        <v>110</v>
      </c>
      <c r="H21" s="197">
        <v>0</v>
      </c>
      <c r="I21" s="197">
        <v>45</v>
      </c>
      <c r="J21" s="197">
        <v>0</v>
      </c>
      <c r="K21" s="197">
        <v>279.74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197">
        <v>110</v>
      </c>
      <c r="H22" s="197">
        <v>0</v>
      </c>
      <c r="I22" s="197">
        <v>45</v>
      </c>
      <c r="J22" s="197">
        <v>0</v>
      </c>
      <c r="K22" s="197">
        <v>279.74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197">
        <v>110</v>
      </c>
      <c r="H23" s="197">
        <v>0</v>
      </c>
      <c r="I23" s="197">
        <v>45</v>
      </c>
      <c r="J23" s="197">
        <v>0</v>
      </c>
      <c r="K23" s="197">
        <v>281.74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7">
        <v>110</v>
      </c>
      <c r="H24" s="197">
        <v>0</v>
      </c>
      <c r="I24" s="197">
        <v>45</v>
      </c>
      <c r="J24" s="197">
        <v>0</v>
      </c>
      <c r="K24" s="197">
        <v>283.74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7">
        <v>110</v>
      </c>
      <c r="H25" s="197">
        <v>0</v>
      </c>
      <c r="I25" s="197">
        <v>45</v>
      </c>
      <c r="J25" s="197">
        <v>0</v>
      </c>
      <c r="K25" s="197">
        <v>288.74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7">
        <v>110</v>
      </c>
      <c r="H26" s="197">
        <v>0</v>
      </c>
      <c r="I26" s="197">
        <v>48</v>
      </c>
      <c r="J26" s="197">
        <v>0</v>
      </c>
      <c r="K26" s="197">
        <v>300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7">
        <v>110</v>
      </c>
      <c r="H27" s="197">
        <v>0</v>
      </c>
      <c r="I27" s="197">
        <v>42</v>
      </c>
      <c r="J27" s="197">
        <v>0</v>
      </c>
      <c r="K27" s="197">
        <v>300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197">
        <v>110</v>
      </c>
      <c r="H28" s="197">
        <v>0</v>
      </c>
      <c r="I28" s="197">
        <v>45</v>
      </c>
      <c r="J28" s="197">
        <v>0</v>
      </c>
      <c r="K28" s="197">
        <v>300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197">
        <v>110</v>
      </c>
      <c r="H29" s="197">
        <v>0</v>
      </c>
      <c r="I29" s="197">
        <v>45</v>
      </c>
      <c r="J29" s="197">
        <v>0</v>
      </c>
      <c r="K29" s="197">
        <v>300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197">
        <v>110</v>
      </c>
      <c r="H30" s="197">
        <v>0</v>
      </c>
      <c r="I30" s="197">
        <v>45</v>
      </c>
      <c r="J30" s="197">
        <v>0</v>
      </c>
      <c r="K30" s="197">
        <v>300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197">
        <v>110</v>
      </c>
      <c r="H31" s="197">
        <v>0</v>
      </c>
      <c r="I31" s="197">
        <v>45</v>
      </c>
      <c r="J31" s="197">
        <v>0</v>
      </c>
      <c r="K31" s="197">
        <v>300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197">
        <v>110</v>
      </c>
      <c r="H32" s="197">
        <v>0</v>
      </c>
      <c r="I32" s="197">
        <v>45</v>
      </c>
      <c r="J32" s="197">
        <v>0</v>
      </c>
      <c r="K32" s="197">
        <v>300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197">
        <v>110</v>
      </c>
      <c r="H33" s="197">
        <v>0</v>
      </c>
      <c r="I33" s="197">
        <v>48</v>
      </c>
      <c r="J33" s="197">
        <v>0</v>
      </c>
      <c r="K33" s="197">
        <v>300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197">
        <v>110</v>
      </c>
      <c r="H34" s="197">
        <v>0</v>
      </c>
      <c r="I34" s="197">
        <v>42</v>
      </c>
      <c r="J34" s="197">
        <v>0</v>
      </c>
      <c r="K34" s="197">
        <v>300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7">
        <v>110</v>
      </c>
      <c r="H35" s="197">
        <v>0</v>
      </c>
      <c r="I35" s="197">
        <v>45</v>
      </c>
      <c r="J35" s="197">
        <v>0</v>
      </c>
      <c r="K35" s="197">
        <v>300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7">
        <v>110</v>
      </c>
      <c r="H36" s="197">
        <v>0</v>
      </c>
      <c r="I36" s="197">
        <v>45</v>
      </c>
      <c r="J36" s="197">
        <v>0</v>
      </c>
      <c r="K36" s="197">
        <v>300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7">
        <v>110</v>
      </c>
      <c r="H37" s="197">
        <v>0</v>
      </c>
      <c r="I37" s="197">
        <v>45</v>
      </c>
      <c r="J37" s="197">
        <v>0</v>
      </c>
      <c r="K37" s="197">
        <v>300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7">
        <v>110</v>
      </c>
      <c r="H38" s="197">
        <v>0</v>
      </c>
      <c r="I38" s="197">
        <v>45</v>
      </c>
      <c r="J38" s="197">
        <v>0</v>
      </c>
      <c r="K38" s="197">
        <v>300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7">
        <v>110</v>
      </c>
      <c r="H39" s="197">
        <v>0</v>
      </c>
      <c r="I39" s="197">
        <v>45</v>
      </c>
      <c r="J39" s="197">
        <v>0</v>
      </c>
      <c r="K39" s="197">
        <v>300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7">
        <v>110</v>
      </c>
      <c r="H40" s="197">
        <v>0</v>
      </c>
      <c r="I40" s="197">
        <v>48</v>
      </c>
      <c r="J40" s="197">
        <v>0</v>
      </c>
      <c r="K40" s="197">
        <v>300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7">
        <v>110</v>
      </c>
      <c r="H41" s="197">
        <v>0</v>
      </c>
      <c r="I41" s="197">
        <v>42</v>
      </c>
      <c r="J41" s="197">
        <v>0</v>
      </c>
      <c r="K41" s="197">
        <v>300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7">
        <v>110</v>
      </c>
      <c r="H42" s="197">
        <v>0</v>
      </c>
      <c r="I42" s="197">
        <v>45</v>
      </c>
      <c r="J42" s="197">
        <v>0</v>
      </c>
      <c r="K42" s="197">
        <v>300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7">
        <v>110</v>
      </c>
      <c r="H43" s="197">
        <v>0</v>
      </c>
      <c r="I43" s="197">
        <v>45</v>
      </c>
      <c r="J43" s="197">
        <v>0</v>
      </c>
      <c r="K43" s="197">
        <v>300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7">
        <v>110</v>
      </c>
      <c r="H44" s="197">
        <v>0</v>
      </c>
      <c r="I44" s="197">
        <v>45</v>
      </c>
      <c r="J44" s="197">
        <v>0</v>
      </c>
      <c r="K44" s="197">
        <v>300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7">
        <v>110</v>
      </c>
      <c r="H45" s="197">
        <v>0</v>
      </c>
      <c r="I45" s="197">
        <v>45</v>
      </c>
      <c r="J45" s="197">
        <v>0</v>
      </c>
      <c r="K45" s="197">
        <v>300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7">
        <v>110</v>
      </c>
      <c r="H46" s="197">
        <v>0</v>
      </c>
      <c r="I46" s="197">
        <v>45</v>
      </c>
      <c r="J46" s="197">
        <v>0</v>
      </c>
      <c r="K46" s="197">
        <v>300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7">
        <v>110</v>
      </c>
      <c r="H47" s="197">
        <v>0</v>
      </c>
      <c r="I47" s="197">
        <v>48</v>
      </c>
      <c r="J47" s="197">
        <v>0</v>
      </c>
      <c r="K47" s="197">
        <v>300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7">
        <v>110</v>
      </c>
      <c r="H48" s="197">
        <v>0</v>
      </c>
      <c r="I48" s="197">
        <v>42</v>
      </c>
      <c r="J48" s="197">
        <v>0</v>
      </c>
      <c r="K48" s="197">
        <v>300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7">
        <v>110</v>
      </c>
      <c r="H49" s="197">
        <v>0</v>
      </c>
      <c r="I49" s="197">
        <v>45</v>
      </c>
      <c r="J49" s="197">
        <v>0</v>
      </c>
      <c r="K49" s="197">
        <v>300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7">
        <v>110</v>
      </c>
      <c r="H50" s="197">
        <v>0</v>
      </c>
      <c r="I50" s="197">
        <v>45</v>
      </c>
      <c r="J50" s="197">
        <v>0</v>
      </c>
      <c r="K50" s="197">
        <v>300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7">
        <v>110</v>
      </c>
      <c r="H51" s="197">
        <v>0</v>
      </c>
      <c r="I51" s="197">
        <v>45</v>
      </c>
      <c r="J51" s="197">
        <v>0</v>
      </c>
      <c r="K51" s="197">
        <v>300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7">
        <v>110</v>
      </c>
      <c r="H52" s="197">
        <v>0</v>
      </c>
      <c r="I52" s="197">
        <v>45</v>
      </c>
      <c r="J52" s="197">
        <v>0</v>
      </c>
      <c r="K52" s="197">
        <v>300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7">
        <v>110</v>
      </c>
      <c r="H53" s="197">
        <v>0</v>
      </c>
      <c r="I53" s="197">
        <v>45</v>
      </c>
      <c r="J53" s="197">
        <v>0</v>
      </c>
      <c r="K53" s="197">
        <v>300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7">
        <v>110</v>
      </c>
      <c r="H54" s="197">
        <v>0</v>
      </c>
      <c r="I54" s="197">
        <v>45</v>
      </c>
      <c r="J54" s="197">
        <v>0</v>
      </c>
      <c r="K54" s="197">
        <v>300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197">
        <v>110</v>
      </c>
      <c r="H55" s="197">
        <v>0</v>
      </c>
      <c r="I55" s="197">
        <v>45</v>
      </c>
      <c r="J55" s="197">
        <v>0</v>
      </c>
      <c r="K55" s="197">
        <v>300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197">
        <v>110</v>
      </c>
      <c r="H56" s="197">
        <v>0</v>
      </c>
      <c r="I56" s="197">
        <v>42</v>
      </c>
      <c r="J56" s="197">
        <v>0</v>
      </c>
      <c r="K56" s="197">
        <v>300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197">
        <v>110</v>
      </c>
      <c r="H57" s="197">
        <v>0</v>
      </c>
      <c r="I57" s="197">
        <v>48</v>
      </c>
      <c r="J57" s="197">
        <v>0</v>
      </c>
      <c r="K57" s="197">
        <v>300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197">
        <v>110</v>
      </c>
      <c r="H58" s="197">
        <v>0</v>
      </c>
      <c r="I58" s="197">
        <v>45</v>
      </c>
      <c r="J58" s="197">
        <v>0</v>
      </c>
      <c r="K58" s="197">
        <v>300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197">
        <v>110</v>
      </c>
      <c r="H59" s="197">
        <v>0</v>
      </c>
      <c r="I59" s="197">
        <v>45</v>
      </c>
      <c r="J59" s="197">
        <v>0</v>
      </c>
      <c r="K59" s="197">
        <v>300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197">
        <v>110</v>
      </c>
      <c r="H60" s="197">
        <v>0</v>
      </c>
      <c r="I60" s="197">
        <v>45</v>
      </c>
      <c r="J60" s="197">
        <v>0</v>
      </c>
      <c r="K60" s="197">
        <v>300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197">
        <v>110</v>
      </c>
      <c r="H61" s="197">
        <v>0</v>
      </c>
      <c r="I61" s="197">
        <v>45</v>
      </c>
      <c r="J61" s="197">
        <v>0</v>
      </c>
      <c r="K61" s="197">
        <v>300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197">
        <v>110</v>
      </c>
      <c r="H62" s="197">
        <v>0</v>
      </c>
      <c r="I62" s="197">
        <v>42</v>
      </c>
      <c r="J62" s="197">
        <v>0</v>
      </c>
      <c r="K62" s="197">
        <v>300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7">
        <v>110</v>
      </c>
      <c r="H63" s="197">
        <v>0</v>
      </c>
      <c r="I63" s="197">
        <v>48</v>
      </c>
      <c r="J63" s="197">
        <v>0</v>
      </c>
      <c r="K63" s="197">
        <v>300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7">
        <v>110</v>
      </c>
      <c r="H64" s="197">
        <v>0</v>
      </c>
      <c r="I64" s="197">
        <v>45</v>
      </c>
      <c r="J64" s="197">
        <v>0</v>
      </c>
      <c r="K64" s="197">
        <v>300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7">
        <v>110</v>
      </c>
      <c r="H65" s="197">
        <v>0</v>
      </c>
      <c r="I65" s="197">
        <v>45</v>
      </c>
      <c r="J65" s="197">
        <v>0</v>
      </c>
      <c r="K65" s="197">
        <v>300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197">
        <v>110</v>
      </c>
      <c r="H66" s="197">
        <v>0</v>
      </c>
      <c r="I66" s="197">
        <v>45</v>
      </c>
      <c r="J66" s="197">
        <v>0</v>
      </c>
      <c r="K66" s="197">
        <v>300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197">
        <v>110</v>
      </c>
      <c r="H67" s="197">
        <v>0</v>
      </c>
      <c r="I67" s="197">
        <v>45</v>
      </c>
      <c r="J67" s="197">
        <v>0</v>
      </c>
      <c r="K67" s="197">
        <v>300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197">
        <v>110</v>
      </c>
      <c r="H68" s="197">
        <v>0</v>
      </c>
      <c r="I68" s="197">
        <v>42</v>
      </c>
      <c r="J68" s="197">
        <v>0</v>
      </c>
      <c r="K68" s="197">
        <v>300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197">
        <v>110</v>
      </c>
      <c r="H69" s="197">
        <v>0</v>
      </c>
      <c r="I69" s="197">
        <v>48</v>
      </c>
      <c r="J69" s="197">
        <v>0</v>
      </c>
      <c r="K69" s="197">
        <v>300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197">
        <v>110</v>
      </c>
      <c r="H70" s="197">
        <v>0</v>
      </c>
      <c r="I70" s="197">
        <v>45</v>
      </c>
      <c r="J70" s="197">
        <v>0</v>
      </c>
      <c r="K70" s="197">
        <v>300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7">
        <v>110</v>
      </c>
      <c r="H71" s="197">
        <v>0</v>
      </c>
      <c r="I71" s="197">
        <v>45</v>
      </c>
      <c r="J71" s="197">
        <v>0</v>
      </c>
      <c r="K71" s="197">
        <v>300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7">
        <v>110</v>
      </c>
      <c r="H72" s="197">
        <v>0</v>
      </c>
      <c r="I72" s="197">
        <v>45</v>
      </c>
      <c r="J72" s="197">
        <v>0</v>
      </c>
      <c r="K72" s="197">
        <v>300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7">
        <v>110</v>
      </c>
      <c r="H73" s="197">
        <v>0</v>
      </c>
      <c r="I73" s="197">
        <v>45</v>
      </c>
      <c r="J73" s="197">
        <v>0</v>
      </c>
      <c r="K73" s="197">
        <v>300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7">
        <v>110</v>
      </c>
      <c r="H74" s="197">
        <v>0</v>
      </c>
      <c r="I74" s="197">
        <v>42</v>
      </c>
      <c r="J74" s="197">
        <v>0</v>
      </c>
      <c r="K74" s="197">
        <v>300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7">
        <v>110</v>
      </c>
      <c r="H75" s="197">
        <v>0</v>
      </c>
      <c r="I75" s="197">
        <v>48</v>
      </c>
      <c r="J75" s="197">
        <v>0</v>
      </c>
      <c r="K75" s="197">
        <v>300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7">
        <v>110</v>
      </c>
      <c r="H76" s="197">
        <v>0</v>
      </c>
      <c r="I76" s="197">
        <v>45</v>
      </c>
      <c r="J76" s="197">
        <v>0</v>
      </c>
      <c r="K76" s="197">
        <v>300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7">
        <v>110</v>
      </c>
      <c r="H77" s="197">
        <v>0</v>
      </c>
      <c r="I77" s="197">
        <v>45</v>
      </c>
      <c r="J77" s="197">
        <v>0</v>
      </c>
      <c r="K77" s="197">
        <v>300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7">
        <v>110</v>
      </c>
      <c r="H78" s="197">
        <v>0</v>
      </c>
      <c r="I78" s="197">
        <v>45</v>
      </c>
      <c r="J78" s="197">
        <v>0</v>
      </c>
      <c r="K78" s="197">
        <v>300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7">
        <v>110</v>
      </c>
      <c r="H79" s="197">
        <v>0</v>
      </c>
      <c r="I79" s="197">
        <v>45</v>
      </c>
      <c r="J79" s="197">
        <v>0</v>
      </c>
      <c r="K79" s="197">
        <v>300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7">
        <v>110</v>
      </c>
      <c r="H80" s="197">
        <v>0</v>
      </c>
      <c r="I80" s="197">
        <v>42</v>
      </c>
      <c r="J80" s="197">
        <v>0</v>
      </c>
      <c r="K80" s="197">
        <v>300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7">
        <v>110</v>
      </c>
      <c r="H81" s="197">
        <v>0</v>
      </c>
      <c r="I81" s="197">
        <v>48</v>
      </c>
      <c r="J81" s="197">
        <v>0</v>
      </c>
      <c r="K81" s="197">
        <v>300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7">
        <v>110</v>
      </c>
      <c r="H82" s="197">
        <v>0</v>
      </c>
      <c r="I82" s="197">
        <v>45</v>
      </c>
      <c r="J82" s="197">
        <v>0</v>
      </c>
      <c r="K82" s="197">
        <v>300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7">
        <v>110</v>
      </c>
      <c r="H83" s="197">
        <v>0</v>
      </c>
      <c r="I83" s="197">
        <v>45</v>
      </c>
      <c r="J83" s="197">
        <v>0</v>
      </c>
      <c r="K83" s="197">
        <v>300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7">
        <v>110</v>
      </c>
      <c r="H84" s="197">
        <v>0</v>
      </c>
      <c r="I84" s="197">
        <v>45</v>
      </c>
      <c r="J84" s="197">
        <v>0</v>
      </c>
      <c r="K84" s="197">
        <v>300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7">
        <v>110</v>
      </c>
      <c r="H85" s="197">
        <v>0</v>
      </c>
      <c r="I85" s="197">
        <v>45</v>
      </c>
      <c r="J85" s="197">
        <v>0</v>
      </c>
      <c r="K85" s="197">
        <v>300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7">
        <v>110</v>
      </c>
      <c r="H86" s="197">
        <v>0</v>
      </c>
      <c r="I86" s="197">
        <v>42</v>
      </c>
      <c r="J86" s="197">
        <v>0</v>
      </c>
      <c r="K86" s="197">
        <v>300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7">
        <v>110</v>
      </c>
      <c r="H87" s="197">
        <v>0</v>
      </c>
      <c r="I87" s="197">
        <v>48</v>
      </c>
      <c r="J87" s="197">
        <v>0</v>
      </c>
      <c r="K87" s="197">
        <v>300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7">
        <v>110</v>
      </c>
      <c r="H88" s="197">
        <v>0</v>
      </c>
      <c r="I88" s="197">
        <v>45</v>
      </c>
      <c r="J88" s="197">
        <v>0</v>
      </c>
      <c r="K88" s="197">
        <v>300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7">
        <v>110</v>
      </c>
      <c r="H89" s="197">
        <v>0</v>
      </c>
      <c r="I89" s="197">
        <v>45</v>
      </c>
      <c r="J89" s="197">
        <v>0</v>
      </c>
      <c r="K89" s="197">
        <v>300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7">
        <v>110</v>
      </c>
      <c r="H90" s="197">
        <v>0</v>
      </c>
      <c r="I90" s="197">
        <v>45</v>
      </c>
      <c r="J90" s="197">
        <v>0</v>
      </c>
      <c r="K90" s="197">
        <v>300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7">
        <v>110</v>
      </c>
      <c r="H91" s="197">
        <v>0</v>
      </c>
      <c r="I91" s="197">
        <v>45</v>
      </c>
      <c r="J91" s="197">
        <v>0</v>
      </c>
      <c r="K91" s="197">
        <v>300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197">
        <v>110</v>
      </c>
      <c r="H92" s="197">
        <v>0</v>
      </c>
      <c r="I92" s="197">
        <v>45</v>
      </c>
      <c r="J92" s="197">
        <v>0</v>
      </c>
      <c r="K92" s="197">
        <v>300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197">
        <v>110</v>
      </c>
      <c r="H93" s="197">
        <v>0</v>
      </c>
      <c r="I93" s="197">
        <v>42</v>
      </c>
      <c r="J93" s="197">
        <v>0</v>
      </c>
      <c r="K93" s="197">
        <v>300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197">
        <v>110</v>
      </c>
      <c r="H94" s="197">
        <v>0</v>
      </c>
      <c r="I94" s="197">
        <v>48</v>
      </c>
      <c r="J94" s="197">
        <v>0</v>
      </c>
      <c r="K94" s="197">
        <v>300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197">
        <v>110</v>
      </c>
      <c r="H95" s="197">
        <v>0</v>
      </c>
      <c r="I95" s="197">
        <v>45</v>
      </c>
      <c r="J95" s="197">
        <v>0</v>
      </c>
      <c r="K95" s="197">
        <v>300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197">
        <v>110</v>
      </c>
      <c r="H96" s="197">
        <v>0</v>
      </c>
      <c r="I96" s="197">
        <v>45</v>
      </c>
      <c r="J96" s="197">
        <v>0</v>
      </c>
      <c r="K96" s="197">
        <v>300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197">
        <v>110</v>
      </c>
      <c r="H97" s="197">
        <v>0</v>
      </c>
      <c r="I97" s="197">
        <v>45</v>
      </c>
      <c r="J97" s="197">
        <v>0</v>
      </c>
      <c r="K97" s="197">
        <v>300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197">
        <v>110</v>
      </c>
      <c r="H98" s="197">
        <v>0</v>
      </c>
      <c r="I98" s="197">
        <v>45</v>
      </c>
      <c r="J98" s="197">
        <v>0</v>
      </c>
      <c r="K98" s="197">
        <v>300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0.93774999999999997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2.64</v>
      </c>
      <c r="H99" s="156">
        <f t="shared" si="0"/>
        <v>0</v>
      </c>
      <c r="I99" s="156">
        <f t="shared" si="0"/>
        <v>1.08</v>
      </c>
      <c r="J99" s="156">
        <f t="shared" si="0"/>
        <v>0</v>
      </c>
      <c r="K99" s="156">
        <f t="shared" si="0"/>
        <v>7.0620049999999992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7">
        <v>0</v>
      </c>
      <c r="C3" s="197">
        <v>18.72</v>
      </c>
      <c r="D3" s="197">
        <v>0</v>
      </c>
      <c r="E3" s="197">
        <v>0</v>
      </c>
      <c r="F3" s="197">
        <v>30.52</v>
      </c>
      <c r="G3" s="197">
        <v>0</v>
      </c>
      <c r="H3" s="197">
        <v>0</v>
      </c>
      <c r="I3" s="197">
        <v>39.47</v>
      </c>
      <c r="J3" s="197">
        <v>0</v>
      </c>
      <c r="K3" s="197">
        <v>232.64</v>
      </c>
      <c r="L3" s="197">
        <v>-86.2</v>
      </c>
      <c r="M3" s="197">
        <v>26.29</v>
      </c>
      <c r="N3" s="197">
        <v>2.02</v>
      </c>
      <c r="O3" s="197">
        <v>1.43</v>
      </c>
      <c r="P3" s="197">
        <v>7.89</v>
      </c>
      <c r="Q3" s="197">
        <v>4.58</v>
      </c>
      <c r="R3" s="197">
        <v>9.35</v>
      </c>
      <c r="S3" s="197">
        <v>5.59</v>
      </c>
      <c r="T3" s="197">
        <v>0</v>
      </c>
      <c r="U3" s="197">
        <v>2.42</v>
      </c>
      <c r="V3" s="197">
        <v>6.12</v>
      </c>
      <c r="W3" s="197">
        <v>15.57</v>
      </c>
      <c r="X3" s="197">
        <v>45.57</v>
      </c>
      <c r="Y3" s="197">
        <v>511.74</v>
      </c>
      <c r="Z3" s="197">
        <v>40.04</v>
      </c>
      <c r="AA3" s="197">
        <v>14.16</v>
      </c>
      <c r="AB3" s="197">
        <v>0</v>
      </c>
      <c r="AC3" s="197">
        <v>21.32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56.58</v>
      </c>
      <c r="AJ3" s="197">
        <v>0</v>
      </c>
      <c r="AK3" s="197">
        <v>23.62</v>
      </c>
      <c r="AL3" s="197">
        <v>0</v>
      </c>
      <c r="AM3" s="197">
        <v>34.24</v>
      </c>
      <c r="AN3" s="197">
        <v>0</v>
      </c>
      <c r="AO3" s="197">
        <v>252.15</v>
      </c>
      <c r="AP3" s="197">
        <v>0</v>
      </c>
    </row>
    <row r="4" spans="1:42">
      <c r="A4" t="s">
        <v>46</v>
      </c>
      <c r="B4" s="197">
        <v>0</v>
      </c>
      <c r="C4" s="197">
        <v>18.72</v>
      </c>
      <c r="D4" s="197">
        <v>0</v>
      </c>
      <c r="E4" s="197">
        <v>0</v>
      </c>
      <c r="F4" s="197">
        <v>30.52</v>
      </c>
      <c r="G4" s="197">
        <v>0</v>
      </c>
      <c r="H4" s="197">
        <v>0</v>
      </c>
      <c r="I4" s="197">
        <v>39.47</v>
      </c>
      <c r="J4" s="197">
        <v>0</v>
      </c>
      <c r="K4" s="197">
        <v>232.64</v>
      </c>
      <c r="L4" s="197">
        <v>-86.2</v>
      </c>
      <c r="M4" s="197">
        <v>49.36</v>
      </c>
      <c r="N4" s="197">
        <v>2.02</v>
      </c>
      <c r="O4" s="197">
        <v>1.43</v>
      </c>
      <c r="P4" s="197">
        <v>20.3</v>
      </c>
      <c r="Q4" s="197">
        <v>4.58</v>
      </c>
      <c r="R4" s="197">
        <v>9.35</v>
      </c>
      <c r="S4" s="197">
        <v>5.59</v>
      </c>
      <c r="T4" s="197">
        <v>0</v>
      </c>
      <c r="U4" s="197">
        <v>2.42</v>
      </c>
      <c r="V4" s="197">
        <v>6.12</v>
      </c>
      <c r="W4" s="197">
        <v>15.57</v>
      </c>
      <c r="X4" s="197">
        <v>45.57</v>
      </c>
      <c r="Y4" s="197">
        <v>511.74</v>
      </c>
      <c r="Z4" s="197">
        <v>40.04</v>
      </c>
      <c r="AA4" s="197">
        <v>14.16</v>
      </c>
      <c r="AB4" s="197">
        <v>0</v>
      </c>
      <c r="AC4" s="197">
        <v>21.32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56.58</v>
      </c>
      <c r="AJ4" s="197">
        <v>0</v>
      </c>
      <c r="AK4" s="197">
        <v>23.62</v>
      </c>
      <c r="AL4" s="197">
        <v>0</v>
      </c>
      <c r="AM4" s="197">
        <v>34.24</v>
      </c>
      <c r="AN4" s="197">
        <v>0</v>
      </c>
      <c r="AO4" s="197">
        <v>252.15</v>
      </c>
      <c r="AP4" s="197">
        <v>0</v>
      </c>
    </row>
    <row r="5" spans="1:42">
      <c r="A5" t="s">
        <v>47</v>
      </c>
      <c r="B5" s="197">
        <v>0</v>
      </c>
      <c r="C5" s="197">
        <v>18.72</v>
      </c>
      <c r="D5" s="197">
        <v>0</v>
      </c>
      <c r="E5" s="197">
        <v>0</v>
      </c>
      <c r="F5" s="197">
        <v>30.52</v>
      </c>
      <c r="G5" s="197">
        <v>0</v>
      </c>
      <c r="H5" s="197">
        <v>0</v>
      </c>
      <c r="I5" s="197">
        <v>39.47</v>
      </c>
      <c r="J5" s="197">
        <v>0</v>
      </c>
      <c r="K5" s="197">
        <v>232.64</v>
      </c>
      <c r="L5" s="197">
        <v>-86.2</v>
      </c>
      <c r="M5" s="197">
        <v>49.36</v>
      </c>
      <c r="N5" s="197">
        <v>23.05</v>
      </c>
      <c r="O5" s="197">
        <v>1.43</v>
      </c>
      <c r="P5" s="197">
        <v>20.3</v>
      </c>
      <c r="Q5" s="197">
        <v>4.58</v>
      </c>
      <c r="R5" s="197">
        <v>9.35</v>
      </c>
      <c r="S5" s="197">
        <v>5.59</v>
      </c>
      <c r="T5" s="197">
        <v>0</v>
      </c>
      <c r="U5" s="197">
        <v>2.42</v>
      </c>
      <c r="V5" s="197">
        <v>5.94</v>
      </c>
      <c r="W5" s="197">
        <v>15.57</v>
      </c>
      <c r="X5" s="197">
        <v>45.57</v>
      </c>
      <c r="Y5" s="197">
        <v>511.74</v>
      </c>
      <c r="Z5" s="197">
        <v>40.04</v>
      </c>
      <c r="AA5" s="197">
        <v>14.16</v>
      </c>
      <c r="AB5" s="197">
        <v>0</v>
      </c>
      <c r="AC5" s="197">
        <v>21.32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55.73</v>
      </c>
      <c r="AJ5" s="197">
        <v>0</v>
      </c>
      <c r="AK5" s="197">
        <v>23.62</v>
      </c>
      <c r="AL5" s="197">
        <v>0</v>
      </c>
      <c r="AM5" s="197">
        <v>34.24</v>
      </c>
      <c r="AN5" s="197">
        <v>0</v>
      </c>
      <c r="AO5" s="197">
        <v>252.15</v>
      </c>
      <c r="AP5" s="197">
        <v>0</v>
      </c>
    </row>
    <row r="6" spans="1:42">
      <c r="A6" t="s">
        <v>48</v>
      </c>
      <c r="B6" s="197">
        <v>0</v>
      </c>
      <c r="C6" s="197">
        <v>18.72</v>
      </c>
      <c r="D6" s="197">
        <v>0</v>
      </c>
      <c r="E6" s="197">
        <v>0</v>
      </c>
      <c r="F6" s="197">
        <v>30.52</v>
      </c>
      <c r="G6" s="197">
        <v>0</v>
      </c>
      <c r="H6" s="197">
        <v>0</v>
      </c>
      <c r="I6" s="197">
        <v>39.47</v>
      </c>
      <c r="J6" s="197">
        <v>0</v>
      </c>
      <c r="K6" s="197">
        <v>232.64</v>
      </c>
      <c r="L6" s="197">
        <v>-86.2</v>
      </c>
      <c r="M6" s="197">
        <v>49.36</v>
      </c>
      <c r="N6" s="197">
        <v>37.46</v>
      </c>
      <c r="O6" s="197">
        <v>11.65</v>
      </c>
      <c r="P6" s="197">
        <v>20.3</v>
      </c>
      <c r="Q6" s="197">
        <v>4.58</v>
      </c>
      <c r="R6" s="197">
        <v>9.35</v>
      </c>
      <c r="S6" s="197">
        <v>5.59</v>
      </c>
      <c r="T6" s="197">
        <v>0</v>
      </c>
      <c r="U6" s="197">
        <v>2.42</v>
      </c>
      <c r="V6" s="197">
        <v>5.94</v>
      </c>
      <c r="W6" s="197">
        <v>15.57</v>
      </c>
      <c r="X6" s="197">
        <v>45.57</v>
      </c>
      <c r="Y6" s="197">
        <v>511.74</v>
      </c>
      <c r="Z6" s="197">
        <v>40.04</v>
      </c>
      <c r="AA6" s="197">
        <v>14.16</v>
      </c>
      <c r="AB6" s="197">
        <v>0</v>
      </c>
      <c r="AC6" s="197">
        <v>21.32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57.43</v>
      </c>
      <c r="AJ6" s="197">
        <v>0</v>
      </c>
      <c r="AK6" s="197">
        <v>23.62</v>
      </c>
      <c r="AL6" s="197">
        <v>0</v>
      </c>
      <c r="AM6" s="197">
        <v>34.24</v>
      </c>
      <c r="AN6" s="197">
        <v>0</v>
      </c>
      <c r="AO6" s="197">
        <v>252.15</v>
      </c>
      <c r="AP6" s="197">
        <v>0</v>
      </c>
    </row>
    <row r="7" spans="1:42">
      <c r="A7" t="s">
        <v>49</v>
      </c>
      <c r="B7" s="197">
        <v>0</v>
      </c>
      <c r="C7" s="197">
        <v>18.72</v>
      </c>
      <c r="D7" s="197">
        <v>0</v>
      </c>
      <c r="E7" s="197">
        <v>0</v>
      </c>
      <c r="F7" s="197">
        <v>30.52</v>
      </c>
      <c r="G7" s="197">
        <v>0</v>
      </c>
      <c r="H7" s="197">
        <v>0</v>
      </c>
      <c r="I7" s="197">
        <v>39.47</v>
      </c>
      <c r="J7" s="197">
        <v>0</v>
      </c>
      <c r="K7" s="197">
        <v>232.75</v>
      </c>
      <c r="L7" s="197">
        <v>-86.2</v>
      </c>
      <c r="M7" s="197">
        <v>49.36</v>
      </c>
      <c r="N7" s="197">
        <v>37.46</v>
      </c>
      <c r="O7" s="197">
        <v>27.03</v>
      </c>
      <c r="P7" s="197">
        <v>20.3</v>
      </c>
      <c r="Q7" s="197">
        <v>4.58</v>
      </c>
      <c r="R7" s="197">
        <v>9.52</v>
      </c>
      <c r="S7" s="197">
        <v>5.59</v>
      </c>
      <c r="T7" s="197">
        <v>0</v>
      </c>
      <c r="U7" s="197">
        <v>2.42</v>
      </c>
      <c r="V7" s="197">
        <v>5.94</v>
      </c>
      <c r="W7" s="197">
        <v>15.57</v>
      </c>
      <c r="X7" s="197">
        <v>45.57</v>
      </c>
      <c r="Y7" s="197">
        <v>511.74</v>
      </c>
      <c r="Z7" s="197">
        <v>40.04</v>
      </c>
      <c r="AA7" s="197">
        <v>14.16</v>
      </c>
      <c r="AB7" s="197">
        <v>0</v>
      </c>
      <c r="AC7" s="197">
        <v>21.32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56.58</v>
      </c>
      <c r="AJ7" s="197">
        <v>0</v>
      </c>
      <c r="AK7" s="197">
        <v>23.62</v>
      </c>
      <c r="AL7" s="197">
        <v>0</v>
      </c>
      <c r="AM7" s="197">
        <v>34.24</v>
      </c>
      <c r="AN7" s="197">
        <v>0</v>
      </c>
      <c r="AO7" s="197">
        <v>252.15</v>
      </c>
      <c r="AP7" s="197">
        <v>0</v>
      </c>
    </row>
    <row r="8" spans="1:42">
      <c r="A8" t="s">
        <v>50</v>
      </c>
      <c r="B8" s="197">
        <v>0</v>
      </c>
      <c r="C8" s="197">
        <v>18.77</v>
      </c>
      <c r="D8" s="197">
        <v>0</v>
      </c>
      <c r="E8" s="197">
        <v>0</v>
      </c>
      <c r="F8" s="197">
        <v>30.52</v>
      </c>
      <c r="G8" s="197">
        <v>0</v>
      </c>
      <c r="H8" s="197">
        <v>0</v>
      </c>
      <c r="I8" s="197">
        <v>39.47</v>
      </c>
      <c r="J8" s="197">
        <v>0</v>
      </c>
      <c r="K8" s="197">
        <v>232.75</v>
      </c>
      <c r="L8" s="197">
        <v>-86.2</v>
      </c>
      <c r="M8" s="197">
        <v>49.36</v>
      </c>
      <c r="N8" s="197">
        <v>37.46</v>
      </c>
      <c r="O8" s="197">
        <v>27.03</v>
      </c>
      <c r="P8" s="197">
        <v>20.3</v>
      </c>
      <c r="Q8" s="197">
        <v>4.58</v>
      </c>
      <c r="R8" s="197">
        <v>9.52</v>
      </c>
      <c r="S8" s="197">
        <v>5.59</v>
      </c>
      <c r="T8" s="197">
        <v>0</v>
      </c>
      <c r="U8" s="197">
        <v>2.42</v>
      </c>
      <c r="V8" s="197">
        <v>5.94</v>
      </c>
      <c r="W8" s="197">
        <v>15.57</v>
      </c>
      <c r="X8" s="197">
        <v>45.57</v>
      </c>
      <c r="Y8" s="197">
        <v>511.74</v>
      </c>
      <c r="Z8" s="197">
        <v>40.04</v>
      </c>
      <c r="AA8" s="197">
        <v>14.16</v>
      </c>
      <c r="AB8" s="197">
        <v>0</v>
      </c>
      <c r="AC8" s="197">
        <v>21.32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56.58</v>
      </c>
      <c r="AJ8" s="197">
        <v>0</v>
      </c>
      <c r="AK8" s="197">
        <v>23.62</v>
      </c>
      <c r="AL8" s="197">
        <v>0</v>
      </c>
      <c r="AM8" s="197">
        <v>34.24</v>
      </c>
      <c r="AN8" s="197">
        <v>0</v>
      </c>
      <c r="AO8" s="197">
        <v>252.15</v>
      </c>
      <c r="AP8" s="197">
        <v>0</v>
      </c>
    </row>
    <row r="9" spans="1:42">
      <c r="A9" t="s">
        <v>51</v>
      </c>
      <c r="B9" s="197">
        <v>0</v>
      </c>
      <c r="C9" s="197">
        <v>18.77</v>
      </c>
      <c r="D9" s="197">
        <v>0</v>
      </c>
      <c r="E9" s="197">
        <v>0</v>
      </c>
      <c r="F9" s="197">
        <v>30.52</v>
      </c>
      <c r="G9" s="197">
        <v>0</v>
      </c>
      <c r="H9" s="197">
        <v>0</v>
      </c>
      <c r="I9" s="197">
        <v>39.47</v>
      </c>
      <c r="J9" s="197">
        <v>0</v>
      </c>
      <c r="K9" s="197">
        <v>232.75</v>
      </c>
      <c r="L9" s="197">
        <v>-86.2</v>
      </c>
      <c r="M9" s="197">
        <v>49.36</v>
      </c>
      <c r="N9" s="197">
        <v>37.46</v>
      </c>
      <c r="O9" s="197">
        <v>27.03</v>
      </c>
      <c r="P9" s="197">
        <v>20.3</v>
      </c>
      <c r="Q9" s="197">
        <v>4.58</v>
      </c>
      <c r="R9" s="197">
        <v>9.52</v>
      </c>
      <c r="S9" s="197">
        <v>5.59</v>
      </c>
      <c r="T9" s="197">
        <v>0</v>
      </c>
      <c r="U9" s="197">
        <v>2.42</v>
      </c>
      <c r="V9" s="197">
        <v>5.94</v>
      </c>
      <c r="W9" s="197">
        <v>15.57</v>
      </c>
      <c r="X9" s="197">
        <v>45.52</v>
      </c>
      <c r="Y9" s="197">
        <v>511.74</v>
      </c>
      <c r="Z9" s="197">
        <v>40.04</v>
      </c>
      <c r="AA9" s="197">
        <v>14.16</v>
      </c>
      <c r="AB9" s="197">
        <v>0</v>
      </c>
      <c r="AC9" s="197">
        <v>21.32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56.58</v>
      </c>
      <c r="AJ9" s="197">
        <v>0</v>
      </c>
      <c r="AK9" s="197">
        <v>23.62</v>
      </c>
      <c r="AL9" s="197">
        <v>0</v>
      </c>
      <c r="AM9" s="197">
        <v>34.24</v>
      </c>
      <c r="AN9" s="197">
        <v>0</v>
      </c>
      <c r="AO9" s="197">
        <v>252.15</v>
      </c>
      <c r="AP9" s="197">
        <v>0</v>
      </c>
    </row>
    <row r="10" spans="1:42">
      <c r="A10" t="s">
        <v>52</v>
      </c>
      <c r="B10" s="197">
        <v>0</v>
      </c>
      <c r="C10" s="197">
        <v>18.77</v>
      </c>
      <c r="D10" s="197">
        <v>0</v>
      </c>
      <c r="E10" s="197">
        <v>0</v>
      </c>
      <c r="F10" s="197">
        <v>30.52</v>
      </c>
      <c r="G10" s="197">
        <v>0</v>
      </c>
      <c r="H10" s="197">
        <v>0</v>
      </c>
      <c r="I10" s="197">
        <v>39.47</v>
      </c>
      <c r="J10" s="197">
        <v>0</v>
      </c>
      <c r="K10" s="197">
        <v>232.75</v>
      </c>
      <c r="L10" s="197">
        <v>-86.2</v>
      </c>
      <c r="M10" s="197">
        <v>49.36</v>
      </c>
      <c r="N10" s="197">
        <v>37.46</v>
      </c>
      <c r="O10" s="197">
        <v>27.03</v>
      </c>
      <c r="P10" s="197">
        <v>20.3</v>
      </c>
      <c r="Q10" s="197">
        <v>4.58</v>
      </c>
      <c r="R10" s="197">
        <v>9.52</v>
      </c>
      <c r="S10" s="197">
        <v>5.59</v>
      </c>
      <c r="T10" s="197">
        <v>0</v>
      </c>
      <c r="U10" s="197">
        <v>2.42</v>
      </c>
      <c r="V10" s="197">
        <v>5.94</v>
      </c>
      <c r="W10" s="197">
        <v>15.57</v>
      </c>
      <c r="X10" s="197">
        <v>45.52</v>
      </c>
      <c r="Y10" s="197">
        <v>511.74</v>
      </c>
      <c r="Z10" s="197">
        <v>40.04</v>
      </c>
      <c r="AA10" s="197">
        <v>14.16</v>
      </c>
      <c r="AB10" s="197">
        <v>0</v>
      </c>
      <c r="AC10" s="197">
        <v>20.68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56.58</v>
      </c>
      <c r="AJ10" s="197">
        <v>0</v>
      </c>
      <c r="AK10" s="197">
        <v>23.62</v>
      </c>
      <c r="AL10" s="197">
        <v>0</v>
      </c>
      <c r="AM10" s="197">
        <v>34.24</v>
      </c>
      <c r="AN10" s="197">
        <v>0</v>
      </c>
      <c r="AO10" s="197">
        <v>252.15</v>
      </c>
      <c r="AP10" s="197">
        <v>0</v>
      </c>
    </row>
    <row r="11" spans="1:42">
      <c r="A11" t="s">
        <v>53</v>
      </c>
      <c r="B11" s="197">
        <v>0</v>
      </c>
      <c r="C11" s="197">
        <v>18.77</v>
      </c>
      <c r="D11" s="197">
        <v>0</v>
      </c>
      <c r="E11" s="197">
        <v>0</v>
      </c>
      <c r="F11" s="197">
        <v>30.52</v>
      </c>
      <c r="G11" s="197">
        <v>0</v>
      </c>
      <c r="H11" s="197">
        <v>0</v>
      </c>
      <c r="I11" s="197">
        <v>39.47</v>
      </c>
      <c r="J11" s="197">
        <v>0</v>
      </c>
      <c r="K11" s="197">
        <v>232.64</v>
      </c>
      <c r="L11" s="197">
        <v>-86.2</v>
      </c>
      <c r="M11" s="197">
        <v>49.36</v>
      </c>
      <c r="N11" s="197">
        <v>38.020000000000003</v>
      </c>
      <c r="O11" s="197">
        <v>27.03</v>
      </c>
      <c r="P11" s="197">
        <v>20.239999999999998</v>
      </c>
      <c r="Q11" s="197">
        <v>4.58</v>
      </c>
      <c r="R11" s="197">
        <v>9.35</v>
      </c>
      <c r="S11" s="197">
        <v>5.59</v>
      </c>
      <c r="T11" s="197">
        <v>0</v>
      </c>
      <c r="U11" s="197">
        <v>2.42</v>
      </c>
      <c r="V11" s="197">
        <v>5.94</v>
      </c>
      <c r="W11" s="197">
        <v>15.57</v>
      </c>
      <c r="X11" s="197">
        <v>45.52</v>
      </c>
      <c r="Y11" s="197">
        <v>511.74</v>
      </c>
      <c r="Z11" s="197">
        <v>40.04</v>
      </c>
      <c r="AA11" s="197">
        <v>14.16</v>
      </c>
      <c r="AB11" s="197">
        <v>0</v>
      </c>
      <c r="AC11" s="197">
        <v>20.68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56.58</v>
      </c>
      <c r="AJ11" s="197">
        <v>0</v>
      </c>
      <c r="AK11" s="197">
        <v>23.62</v>
      </c>
      <c r="AL11" s="197">
        <v>0</v>
      </c>
      <c r="AM11" s="197">
        <v>34.24</v>
      </c>
      <c r="AN11" s="197">
        <v>0</v>
      </c>
      <c r="AO11" s="197">
        <v>252.15</v>
      </c>
      <c r="AP11" s="197">
        <v>0</v>
      </c>
    </row>
    <row r="12" spans="1:42">
      <c r="A12" t="s">
        <v>54</v>
      </c>
      <c r="B12" s="197">
        <v>0</v>
      </c>
      <c r="C12" s="197">
        <v>18.77</v>
      </c>
      <c r="D12" s="197">
        <v>0</v>
      </c>
      <c r="E12" s="197">
        <v>0</v>
      </c>
      <c r="F12" s="197">
        <v>30.52</v>
      </c>
      <c r="G12" s="197">
        <v>0</v>
      </c>
      <c r="H12" s="197">
        <v>0</v>
      </c>
      <c r="I12" s="197">
        <v>39.47</v>
      </c>
      <c r="J12" s="197">
        <v>0</v>
      </c>
      <c r="K12" s="197">
        <v>232.64</v>
      </c>
      <c r="L12" s="197">
        <v>-86.2</v>
      </c>
      <c r="M12" s="197">
        <v>49.36</v>
      </c>
      <c r="N12" s="197">
        <v>38.020000000000003</v>
      </c>
      <c r="O12" s="197">
        <v>27.03</v>
      </c>
      <c r="P12" s="197">
        <v>20.239999999999998</v>
      </c>
      <c r="Q12" s="197">
        <v>4.58</v>
      </c>
      <c r="R12" s="197">
        <v>9.35</v>
      </c>
      <c r="S12" s="197">
        <v>5.59</v>
      </c>
      <c r="T12" s="197">
        <v>0</v>
      </c>
      <c r="U12" s="197">
        <v>2.42</v>
      </c>
      <c r="V12" s="197">
        <v>5.94</v>
      </c>
      <c r="W12" s="197">
        <v>15.57</v>
      </c>
      <c r="X12" s="197">
        <v>45.52</v>
      </c>
      <c r="Y12" s="197">
        <v>511.74</v>
      </c>
      <c r="Z12" s="197">
        <v>40.04</v>
      </c>
      <c r="AA12" s="197">
        <v>14.16</v>
      </c>
      <c r="AB12" s="197">
        <v>0</v>
      </c>
      <c r="AC12" s="197">
        <v>20.68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55.73</v>
      </c>
      <c r="AJ12" s="197">
        <v>0</v>
      </c>
      <c r="AK12" s="197">
        <v>23.62</v>
      </c>
      <c r="AL12" s="197">
        <v>0</v>
      </c>
      <c r="AM12" s="197">
        <v>34.24</v>
      </c>
      <c r="AN12" s="197">
        <v>0</v>
      </c>
      <c r="AO12" s="197">
        <v>252.15</v>
      </c>
      <c r="AP12" s="197">
        <v>0</v>
      </c>
    </row>
    <row r="13" spans="1:42">
      <c r="A13" t="s">
        <v>55</v>
      </c>
      <c r="B13" s="197">
        <v>0</v>
      </c>
      <c r="C13" s="197">
        <v>18.77</v>
      </c>
      <c r="D13" s="197">
        <v>0</v>
      </c>
      <c r="E13" s="197">
        <v>0</v>
      </c>
      <c r="F13" s="197">
        <v>30.52</v>
      </c>
      <c r="G13" s="197">
        <v>0</v>
      </c>
      <c r="H13" s="197">
        <v>0</v>
      </c>
      <c r="I13" s="197">
        <v>39.47</v>
      </c>
      <c r="J13" s="197">
        <v>0</v>
      </c>
      <c r="K13" s="197">
        <v>232.64</v>
      </c>
      <c r="L13" s="197">
        <v>-86.2</v>
      </c>
      <c r="M13" s="197">
        <v>49.36</v>
      </c>
      <c r="N13" s="197">
        <v>40.35</v>
      </c>
      <c r="O13" s="197">
        <v>27.03</v>
      </c>
      <c r="P13" s="197">
        <v>20.239999999999998</v>
      </c>
      <c r="Q13" s="197">
        <v>4.58</v>
      </c>
      <c r="R13" s="197">
        <v>9.35</v>
      </c>
      <c r="S13" s="197">
        <v>5.59</v>
      </c>
      <c r="T13" s="197">
        <v>0</v>
      </c>
      <c r="U13" s="197">
        <v>2.42</v>
      </c>
      <c r="V13" s="197">
        <v>5.09</v>
      </c>
      <c r="W13" s="197">
        <v>15.57</v>
      </c>
      <c r="X13" s="197">
        <v>45.52</v>
      </c>
      <c r="Y13" s="197">
        <v>511.74</v>
      </c>
      <c r="Z13" s="197">
        <v>40.04</v>
      </c>
      <c r="AA13" s="197">
        <v>14.16</v>
      </c>
      <c r="AB13" s="197">
        <v>0</v>
      </c>
      <c r="AC13" s="197">
        <v>20.68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57.43</v>
      </c>
      <c r="AJ13" s="197">
        <v>0</v>
      </c>
      <c r="AK13" s="197">
        <v>23.62</v>
      </c>
      <c r="AL13" s="197">
        <v>0</v>
      </c>
      <c r="AM13" s="197">
        <v>34.24</v>
      </c>
      <c r="AN13" s="197">
        <v>0</v>
      </c>
      <c r="AO13" s="197">
        <v>252.15</v>
      </c>
      <c r="AP13" s="197">
        <v>0</v>
      </c>
    </row>
    <row r="14" spans="1:42">
      <c r="A14" t="s">
        <v>56</v>
      </c>
      <c r="B14" s="197">
        <v>0</v>
      </c>
      <c r="C14" s="197">
        <v>18.77</v>
      </c>
      <c r="D14" s="197">
        <v>0</v>
      </c>
      <c r="E14" s="197">
        <v>0</v>
      </c>
      <c r="F14" s="197">
        <v>30.52</v>
      </c>
      <c r="G14" s="197">
        <v>0</v>
      </c>
      <c r="H14" s="197">
        <v>0</v>
      </c>
      <c r="I14" s="197">
        <v>39.47</v>
      </c>
      <c r="J14" s="197">
        <v>0</v>
      </c>
      <c r="K14" s="197">
        <v>232.64</v>
      </c>
      <c r="L14" s="197">
        <v>-86.2</v>
      </c>
      <c r="M14" s="197">
        <v>49.36</v>
      </c>
      <c r="N14" s="197">
        <v>40.35</v>
      </c>
      <c r="O14" s="197">
        <v>27.03</v>
      </c>
      <c r="P14" s="197">
        <v>20.239999999999998</v>
      </c>
      <c r="Q14" s="197">
        <v>4.58</v>
      </c>
      <c r="R14" s="197">
        <v>9.35</v>
      </c>
      <c r="S14" s="197">
        <v>5.59</v>
      </c>
      <c r="T14" s="197">
        <v>0</v>
      </c>
      <c r="U14" s="197">
        <v>2.42</v>
      </c>
      <c r="V14" s="197">
        <v>5.09</v>
      </c>
      <c r="W14" s="197">
        <v>15.57</v>
      </c>
      <c r="X14" s="197">
        <v>45.52</v>
      </c>
      <c r="Y14" s="197">
        <v>511.74</v>
      </c>
      <c r="Z14" s="197">
        <v>40.04</v>
      </c>
      <c r="AA14" s="197">
        <v>14.16</v>
      </c>
      <c r="AB14" s="197">
        <v>0</v>
      </c>
      <c r="AC14" s="197">
        <v>20.68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56.58</v>
      </c>
      <c r="AJ14" s="197">
        <v>0</v>
      </c>
      <c r="AK14" s="197">
        <v>23.62</v>
      </c>
      <c r="AL14" s="197">
        <v>0</v>
      </c>
      <c r="AM14" s="197">
        <v>34.24</v>
      </c>
      <c r="AN14" s="197">
        <v>0</v>
      </c>
      <c r="AO14" s="197">
        <v>252.15</v>
      </c>
      <c r="AP14" s="197">
        <v>0</v>
      </c>
    </row>
    <row r="15" spans="1:42">
      <c r="A15" t="s">
        <v>57</v>
      </c>
      <c r="B15" s="197">
        <v>0</v>
      </c>
      <c r="C15" s="197">
        <v>18.77</v>
      </c>
      <c r="D15" s="197">
        <v>0</v>
      </c>
      <c r="E15" s="197">
        <v>0</v>
      </c>
      <c r="F15" s="197">
        <v>30.52</v>
      </c>
      <c r="G15" s="197">
        <v>0</v>
      </c>
      <c r="H15" s="197">
        <v>0</v>
      </c>
      <c r="I15" s="197">
        <v>39.47</v>
      </c>
      <c r="J15" s="197">
        <v>0</v>
      </c>
      <c r="K15" s="197">
        <v>232.64</v>
      </c>
      <c r="L15" s="197">
        <v>-86.2</v>
      </c>
      <c r="M15" s="197">
        <v>49.36</v>
      </c>
      <c r="N15" s="197">
        <v>40.35</v>
      </c>
      <c r="O15" s="197">
        <v>27.03</v>
      </c>
      <c r="P15" s="197">
        <v>20.239999999999998</v>
      </c>
      <c r="Q15" s="197">
        <v>4.58</v>
      </c>
      <c r="R15" s="197">
        <v>9.35</v>
      </c>
      <c r="S15" s="197">
        <v>5.59</v>
      </c>
      <c r="T15" s="197">
        <v>0</v>
      </c>
      <c r="U15" s="197">
        <v>2.42</v>
      </c>
      <c r="V15" s="197">
        <v>5.09</v>
      </c>
      <c r="W15" s="197">
        <v>15.57</v>
      </c>
      <c r="X15" s="197">
        <v>45.46</v>
      </c>
      <c r="Y15" s="197">
        <v>511.74</v>
      </c>
      <c r="Z15" s="197">
        <v>40.04</v>
      </c>
      <c r="AA15" s="197">
        <v>14.16</v>
      </c>
      <c r="AB15" s="197">
        <v>0</v>
      </c>
      <c r="AC15" s="197">
        <v>20.68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56.58</v>
      </c>
      <c r="AJ15" s="197">
        <v>0</v>
      </c>
      <c r="AK15" s="197">
        <v>23.62</v>
      </c>
      <c r="AL15" s="197">
        <v>0</v>
      </c>
      <c r="AM15" s="197">
        <v>34.24</v>
      </c>
      <c r="AN15" s="197">
        <v>0</v>
      </c>
      <c r="AO15" s="197">
        <v>252.15</v>
      </c>
      <c r="AP15" s="197">
        <v>0</v>
      </c>
    </row>
    <row r="16" spans="1:42">
      <c r="A16" t="s">
        <v>58</v>
      </c>
      <c r="B16" s="197">
        <v>0</v>
      </c>
      <c r="C16" s="197">
        <v>18.77</v>
      </c>
      <c r="D16" s="197">
        <v>0</v>
      </c>
      <c r="E16" s="197">
        <v>0</v>
      </c>
      <c r="F16" s="197">
        <v>30.52</v>
      </c>
      <c r="G16" s="197">
        <v>0</v>
      </c>
      <c r="H16" s="197">
        <v>0</v>
      </c>
      <c r="I16" s="197">
        <v>39.47</v>
      </c>
      <c r="J16" s="197">
        <v>0</v>
      </c>
      <c r="K16" s="197">
        <v>232.64</v>
      </c>
      <c r="L16" s="197">
        <v>-86.2</v>
      </c>
      <c r="M16" s="197">
        <v>49.36</v>
      </c>
      <c r="N16" s="197">
        <v>40.35</v>
      </c>
      <c r="O16" s="197">
        <v>27.03</v>
      </c>
      <c r="P16" s="197">
        <v>20.239999999999998</v>
      </c>
      <c r="Q16" s="197">
        <v>4.58</v>
      </c>
      <c r="R16" s="197">
        <v>9.35</v>
      </c>
      <c r="S16" s="197">
        <v>5.59</v>
      </c>
      <c r="T16" s="197">
        <v>0</v>
      </c>
      <c r="U16" s="197">
        <v>2.42</v>
      </c>
      <c r="V16" s="197">
        <v>5.09</v>
      </c>
      <c r="W16" s="197">
        <v>15.57</v>
      </c>
      <c r="X16" s="197">
        <v>45.46</v>
      </c>
      <c r="Y16" s="197">
        <v>511.74</v>
      </c>
      <c r="Z16" s="197">
        <v>40.04</v>
      </c>
      <c r="AA16" s="197">
        <v>14.16</v>
      </c>
      <c r="AB16" s="197">
        <v>0</v>
      </c>
      <c r="AC16" s="197">
        <v>20.68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56.58</v>
      </c>
      <c r="AJ16" s="197">
        <v>0</v>
      </c>
      <c r="AK16" s="197">
        <v>23.62</v>
      </c>
      <c r="AL16" s="197">
        <v>0</v>
      </c>
      <c r="AM16" s="197">
        <v>34.24</v>
      </c>
      <c r="AN16" s="197">
        <v>0</v>
      </c>
      <c r="AO16" s="197">
        <v>252.15</v>
      </c>
      <c r="AP16" s="197">
        <v>0</v>
      </c>
    </row>
    <row r="17" spans="1:42">
      <c r="A17" t="s">
        <v>59</v>
      </c>
      <c r="B17" s="197">
        <v>0</v>
      </c>
      <c r="C17" s="197">
        <v>18.77</v>
      </c>
      <c r="D17" s="197">
        <v>0</v>
      </c>
      <c r="E17" s="197">
        <v>0</v>
      </c>
      <c r="F17" s="197">
        <v>30.52</v>
      </c>
      <c r="G17" s="197">
        <v>0</v>
      </c>
      <c r="H17" s="197">
        <v>0</v>
      </c>
      <c r="I17" s="197">
        <v>39.47</v>
      </c>
      <c r="J17" s="197">
        <v>0</v>
      </c>
      <c r="K17" s="197">
        <v>232.64</v>
      </c>
      <c r="L17" s="197">
        <v>-86.2</v>
      </c>
      <c r="M17" s="197">
        <v>49.36</v>
      </c>
      <c r="N17" s="197">
        <v>40.35</v>
      </c>
      <c r="O17" s="197">
        <v>27.03</v>
      </c>
      <c r="P17" s="197">
        <v>20.239999999999998</v>
      </c>
      <c r="Q17" s="197">
        <v>4.58</v>
      </c>
      <c r="R17" s="197">
        <v>9.35</v>
      </c>
      <c r="S17" s="197">
        <v>5.59</v>
      </c>
      <c r="T17" s="197">
        <v>0</v>
      </c>
      <c r="U17" s="197">
        <v>2.42</v>
      </c>
      <c r="V17" s="197">
        <v>5.09</v>
      </c>
      <c r="W17" s="197">
        <v>15.57</v>
      </c>
      <c r="X17" s="197">
        <v>45.46</v>
      </c>
      <c r="Y17" s="197">
        <v>511.74</v>
      </c>
      <c r="Z17" s="197">
        <v>40.04</v>
      </c>
      <c r="AA17" s="197">
        <v>14.16</v>
      </c>
      <c r="AB17" s="197">
        <v>0</v>
      </c>
      <c r="AC17" s="197">
        <v>20.68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56.58</v>
      </c>
      <c r="AJ17" s="197">
        <v>0</v>
      </c>
      <c r="AK17" s="197">
        <v>23.62</v>
      </c>
      <c r="AL17" s="197">
        <v>0</v>
      </c>
      <c r="AM17" s="197">
        <v>34.24</v>
      </c>
      <c r="AN17" s="197">
        <v>0</v>
      </c>
      <c r="AO17" s="197">
        <v>252.15</v>
      </c>
      <c r="AP17" s="197">
        <v>0</v>
      </c>
    </row>
    <row r="18" spans="1:42">
      <c r="A18" t="s">
        <v>60</v>
      </c>
      <c r="B18" s="197">
        <v>0</v>
      </c>
      <c r="C18" s="197">
        <v>18.77</v>
      </c>
      <c r="D18" s="197">
        <v>0</v>
      </c>
      <c r="E18" s="197">
        <v>0</v>
      </c>
      <c r="F18" s="197">
        <v>30.52</v>
      </c>
      <c r="G18" s="197">
        <v>0</v>
      </c>
      <c r="H18" s="197">
        <v>0</v>
      </c>
      <c r="I18" s="197">
        <v>39.47</v>
      </c>
      <c r="J18" s="197">
        <v>0</v>
      </c>
      <c r="K18" s="197">
        <v>232.64</v>
      </c>
      <c r="L18" s="197">
        <v>-86.2</v>
      </c>
      <c r="M18" s="197">
        <v>49.36</v>
      </c>
      <c r="N18" s="197">
        <v>40.35</v>
      </c>
      <c r="O18" s="197">
        <v>27.03</v>
      </c>
      <c r="P18" s="197">
        <v>20.239999999999998</v>
      </c>
      <c r="Q18" s="197">
        <v>4.58</v>
      </c>
      <c r="R18" s="197">
        <v>9.35</v>
      </c>
      <c r="S18" s="197">
        <v>5.59</v>
      </c>
      <c r="T18" s="197">
        <v>0</v>
      </c>
      <c r="U18" s="197">
        <v>2.42</v>
      </c>
      <c r="V18" s="197">
        <v>5.09</v>
      </c>
      <c r="W18" s="197">
        <v>15.57</v>
      </c>
      <c r="X18" s="197">
        <v>45.46</v>
      </c>
      <c r="Y18" s="197">
        <v>511.74</v>
      </c>
      <c r="Z18" s="197">
        <v>40.04</v>
      </c>
      <c r="AA18" s="197">
        <v>14.16</v>
      </c>
      <c r="AB18" s="197">
        <v>0</v>
      </c>
      <c r="AC18" s="197">
        <v>20.68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56.58</v>
      </c>
      <c r="AJ18" s="197">
        <v>0</v>
      </c>
      <c r="AK18" s="197">
        <v>23.62</v>
      </c>
      <c r="AL18" s="197">
        <v>0</v>
      </c>
      <c r="AM18" s="197">
        <v>34.24</v>
      </c>
      <c r="AN18" s="197">
        <v>0</v>
      </c>
      <c r="AO18" s="197">
        <v>252.15</v>
      </c>
      <c r="AP18" s="197">
        <v>0</v>
      </c>
    </row>
    <row r="19" spans="1:42">
      <c r="A19" t="s">
        <v>61</v>
      </c>
      <c r="B19" s="197">
        <v>0</v>
      </c>
      <c r="C19" s="197">
        <v>18.77</v>
      </c>
      <c r="D19" s="197">
        <v>0</v>
      </c>
      <c r="E19" s="197">
        <v>0</v>
      </c>
      <c r="F19" s="197">
        <v>30.52</v>
      </c>
      <c r="G19" s="197">
        <v>0</v>
      </c>
      <c r="H19" s="197">
        <v>0</v>
      </c>
      <c r="I19" s="197">
        <v>39.47</v>
      </c>
      <c r="J19" s="197">
        <v>0</v>
      </c>
      <c r="K19" s="197">
        <v>232.64</v>
      </c>
      <c r="L19" s="197">
        <v>-86.2</v>
      </c>
      <c r="M19" s="197">
        <v>49.36</v>
      </c>
      <c r="N19" s="197">
        <v>40.35</v>
      </c>
      <c r="O19" s="197">
        <v>27.03</v>
      </c>
      <c r="P19" s="197">
        <v>20.239999999999998</v>
      </c>
      <c r="Q19" s="197">
        <v>4.58</v>
      </c>
      <c r="R19" s="197">
        <v>9.35</v>
      </c>
      <c r="S19" s="197">
        <v>5.59</v>
      </c>
      <c r="T19" s="197">
        <v>0</v>
      </c>
      <c r="U19" s="197">
        <v>2.42</v>
      </c>
      <c r="V19" s="197">
        <v>5.72</v>
      </c>
      <c r="W19" s="197">
        <v>15.57</v>
      </c>
      <c r="X19" s="197">
        <v>45.32</v>
      </c>
      <c r="Y19" s="197">
        <v>511.74</v>
      </c>
      <c r="Z19" s="197">
        <v>40.04</v>
      </c>
      <c r="AA19" s="197">
        <v>14.16</v>
      </c>
      <c r="AB19" s="197">
        <v>0</v>
      </c>
      <c r="AC19" s="197">
        <v>20.68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55.73</v>
      </c>
      <c r="AJ19" s="197">
        <v>0</v>
      </c>
      <c r="AK19" s="197">
        <v>23.62</v>
      </c>
      <c r="AL19" s="197">
        <v>0</v>
      </c>
      <c r="AM19" s="197">
        <v>34.24</v>
      </c>
      <c r="AN19" s="197">
        <v>0</v>
      </c>
      <c r="AO19" s="197">
        <v>252.15</v>
      </c>
      <c r="AP19" s="197">
        <v>0</v>
      </c>
    </row>
    <row r="20" spans="1:42">
      <c r="A20" t="s">
        <v>62</v>
      </c>
      <c r="B20" s="197">
        <v>0</v>
      </c>
      <c r="C20" s="197">
        <v>18.77</v>
      </c>
      <c r="D20" s="197">
        <v>0</v>
      </c>
      <c r="E20" s="197">
        <v>0</v>
      </c>
      <c r="F20" s="197">
        <v>30.52</v>
      </c>
      <c r="G20" s="197">
        <v>0</v>
      </c>
      <c r="H20" s="197">
        <v>0</v>
      </c>
      <c r="I20" s="197">
        <v>39.47</v>
      </c>
      <c r="J20" s="197">
        <v>0</v>
      </c>
      <c r="K20" s="197">
        <v>232.64</v>
      </c>
      <c r="L20" s="197">
        <v>-86.2</v>
      </c>
      <c r="M20" s="197">
        <v>49.36</v>
      </c>
      <c r="N20" s="197">
        <v>40.35</v>
      </c>
      <c r="O20" s="197">
        <v>27.03</v>
      </c>
      <c r="P20" s="197">
        <v>20.239999999999998</v>
      </c>
      <c r="Q20" s="197">
        <v>4.58</v>
      </c>
      <c r="R20" s="197">
        <v>9.35</v>
      </c>
      <c r="S20" s="197">
        <v>5.59</v>
      </c>
      <c r="T20" s="197">
        <v>0</v>
      </c>
      <c r="U20" s="197">
        <v>2.42</v>
      </c>
      <c r="V20" s="197">
        <v>6.09</v>
      </c>
      <c r="W20" s="197">
        <v>15.57</v>
      </c>
      <c r="X20" s="197">
        <v>45.32</v>
      </c>
      <c r="Y20" s="197">
        <v>511.74</v>
      </c>
      <c r="Z20" s="197">
        <v>40.04</v>
      </c>
      <c r="AA20" s="197">
        <v>14.16</v>
      </c>
      <c r="AB20" s="197">
        <v>0</v>
      </c>
      <c r="AC20" s="197">
        <v>20.68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57.43</v>
      </c>
      <c r="AJ20" s="197">
        <v>0</v>
      </c>
      <c r="AK20" s="197">
        <v>23.62</v>
      </c>
      <c r="AL20" s="197">
        <v>0</v>
      </c>
      <c r="AM20" s="197">
        <v>34.24</v>
      </c>
      <c r="AN20" s="197">
        <v>0</v>
      </c>
      <c r="AO20" s="197">
        <v>252.15</v>
      </c>
      <c r="AP20" s="197">
        <v>0</v>
      </c>
    </row>
    <row r="21" spans="1:42">
      <c r="A21" t="s">
        <v>63</v>
      </c>
      <c r="B21" s="197">
        <v>0</v>
      </c>
      <c r="C21" s="197">
        <v>18.77</v>
      </c>
      <c r="D21" s="197">
        <v>0</v>
      </c>
      <c r="E21" s="197">
        <v>0</v>
      </c>
      <c r="F21" s="197">
        <v>30.52</v>
      </c>
      <c r="G21" s="197">
        <v>0</v>
      </c>
      <c r="H21" s="197">
        <v>0</v>
      </c>
      <c r="I21" s="197">
        <v>39.47</v>
      </c>
      <c r="J21" s="197">
        <v>0</v>
      </c>
      <c r="K21" s="197">
        <v>232.64</v>
      </c>
      <c r="L21" s="197">
        <v>-86.2</v>
      </c>
      <c r="M21" s="197">
        <v>49.36</v>
      </c>
      <c r="N21" s="197">
        <v>40.35</v>
      </c>
      <c r="O21" s="197">
        <v>27.03</v>
      </c>
      <c r="P21" s="197">
        <v>20.239999999999998</v>
      </c>
      <c r="Q21" s="197">
        <v>4.58</v>
      </c>
      <c r="R21" s="197">
        <v>9.35</v>
      </c>
      <c r="S21" s="197">
        <v>5.59</v>
      </c>
      <c r="T21" s="197">
        <v>0</v>
      </c>
      <c r="U21" s="197">
        <v>2.42</v>
      </c>
      <c r="V21" s="197">
        <v>6.22</v>
      </c>
      <c r="W21" s="197">
        <v>15.57</v>
      </c>
      <c r="X21" s="197">
        <v>45.57</v>
      </c>
      <c r="Y21" s="197">
        <v>511.74</v>
      </c>
      <c r="Z21" s="197">
        <v>40.04</v>
      </c>
      <c r="AA21" s="197">
        <v>14.16</v>
      </c>
      <c r="AB21" s="197">
        <v>0</v>
      </c>
      <c r="AC21" s="197">
        <v>21.32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56.58</v>
      </c>
      <c r="AJ21" s="197">
        <v>0</v>
      </c>
      <c r="AK21" s="197">
        <v>23.62</v>
      </c>
      <c r="AL21" s="197">
        <v>0</v>
      </c>
      <c r="AM21" s="197">
        <v>34.24</v>
      </c>
      <c r="AN21" s="197">
        <v>0</v>
      </c>
      <c r="AO21" s="197">
        <v>252.15</v>
      </c>
      <c r="AP21" s="197">
        <v>0</v>
      </c>
    </row>
    <row r="22" spans="1:42">
      <c r="A22" t="s">
        <v>64</v>
      </c>
      <c r="B22" s="197">
        <v>0</v>
      </c>
      <c r="C22" s="197">
        <v>18.77</v>
      </c>
      <c r="D22" s="197">
        <v>0</v>
      </c>
      <c r="E22" s="197">
        <v>0</v>
      </c>
      <c r="F22" s="197">
        <v>30.52</v>
      </c>
      <c r="G22" s="197">
        <v>0</v>
      </c>
      <c r="H22" s="197">
        <v>0</v>
      </c>
      <c r="I22" s="197">
        <v>39.47</v>
      </c>
      <c r="J22" s="197">
        <v>0</v>
      </c>
      <c r="K22" s="197">
        <v>232.64</v>
      </c>
      <c r="L22" s="197">
        <v>-86.2</v>
      </c>
      <c r="M22" s="197">
        <v>49.36</v>
      </c>
      <c r="N22" s="197">
        <v>40.35</v>
      </c>
      <c r="O22" s="197">
        <v>26.07</v>
      </c>
      <c r="P22" s="197">
        <v>20.239999999999998</v>
      </c>
      <c r="Q22" s="197">
        <v>4.58</v>
      </c>
      <c r="R22" s="197">
        <v>9.35</v>
      </c>
      <c r="S22" s="197">
        <v>5.59</v>
      </c>
      <c r="T22" s="197">
        <v>0</v>
      </c>
      <c r="U22" s="197">
        <v>2.42</v>
      </c>
      <c r="V22" s="197">
        <v>6.22</v>
      </c>
      <c r="W22" s="197">
        <v>15.57</v>
      </c>
      <c r="X22" s="197">
        <v>45.57</v>
      </c>
      <c r="Y22" s="197">
        <v>511.74</v>
      </c>
      <c r="Z22" s="197">
        <v>40.04</v>
      </c>
      <c r="AA22" s="197">
        <v>14.16</v>
      </c>
      <c r="AB22" s="197">
        <v>0</v>
      </c>
      <c r="AC22" s="197">
        <v>21.32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56.58</v>
      </c>
      <c r="AJ22" s="197">
        <v>0</v>
      </c>
      <c r="AK22" s="197">
        <v>23.62</v>
      </c>
      <c r="AL22" s="197">
        <v>0</v>
      </c>
      <c r="AM22" s="197">
        <v>34.24</v>
      </c>
      <c r="AN22" s="197">
        <v>0</v>
      </c>
      <c r="AO22" s="197">
        <v>252.15</v>
      </c>
      <c r="AP22" s="197">
        <v>0</v>
      </c>
    </row>
    <row r="23" spans="1:42">
      <c r="A23" t="s">
        <v>65</v>
      </c>
      <c r="B23" s="197">
        <v>0</v>
      </c>
      <c r="C23" s="197">
        <v>18.77</v>
      </c>
      <c r="D23" s="197">
        <v>0</v>
      </c>
      <c r="E23" s="197">
        <v>0</v>
      </c>
      <c r="F23" s="197">
        <v>30.52</v>
      </c>
      <c r="G23" s="197">
        <v>0</v>
      </c>
      <c r="H23" s="197">
        <v>0</v>
      </c>
      <c r="I23" s="197">
        <v>39.47</v>
      </c>
      <c r="J23" s="197">
        <v>0</v>
      </c>
      <c r="K23" s="197">
        <v>232.64</v>
      </c>
      <c r="L23" s="197">
        <v>-86.2</v>
      </c>
      <c r="M23" s="197">
        <v>49.36</v>
      </c>
      <c r="N23" s="197">
        <v>8.94</v>
      </c>
      <c r="O23" s="197">
        <v>8.7799999999999994</v>
      </c>
      <c r="P23" s="197">
        <v>20.239999999999998</v>
      </c>
      <c r="Q23" s="197">
        <v>4.58</v>
      </c>
      <c r="R23" s="197">
        <v>10.38</v>
      </c>
      <c r="S23" s="197">
        <v>5.59</v>
      </c>
      <c r="T23" s="197">
        <v>0</v>
      </c>
      <c r="U23" s="197">
        <v>2.42</v>
      </c>
      <c r="V23" s="197">
        <v>6.11</v>
      </c>
      <c r="W23" s="197">
        <v>15.57</v>
      </c>
      <c r="X23" s="197">
        <v>45.57</v>
      </c>
      <c r="Y23" s="197">
        <v>511.74</v>
      </c>
      <c r="Z23" s="197">
        <v>40.04</v>
      </c>
      <c r="AA23" s="197">
        <v>14.16</v>
      </c>
      <c r="AB23" s="197">
        <v>0</v>
      </c>
      <c r="AC23" s="197">
        <v>21.32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56.58</v>
      </c>
      <c r="AJ23" s="197">
        <v>0</v>
      </c>
      <c r="AK23" s="197">
        <v>23.62</v>
      </c>
      <c r="AL23" s="197">
        <v>0</v>
      </c>
      <c r="AM23" s="197">
        <v>34.24</v>
      </c>
      <c r="AN23" s="197">
        <v>0</v>
      </c>
      <c r="AO23" s="197">
        <v>252.15</v>
      </c>
      <c r="AP23" s="197">
        <v>0</v>
      </c>
    </row>
    <row r="24" spans="1:42">
      <c r="A24" t="s">
        <v>66</v>
      </c>
      <c r="B24" s="197">
        <v>0</v>
      </c>
      <c r="C24" s="197">
        <v>18.77</v>
      </c>
      <c r="D24" s="197">
        <v>0</v>
      </c>
      <c r="E24" s="197">
        <v>0</v>
      </c>
      <c r="F24" s="197">
        <v>30.52</v>
      </c>
      <c r="G24" s="197">
        <v>0</v>
      </c>
      <c r="H24" s="197">
        <v>0</v>
      </c>
      <c r="I24" s="197">
        <v>39.47</v>
      </c>
      <c r="J24" s="197">
        <v>0</v>
      </c>
      <c r="K24" s="197">
        <v>232.64</v>
      </c>
      <c r="L24" s="197">
        <v>-86.2</v>
      </c>
      <c r="M24" s="197">
        <v>36.86</v>
      </c>
      <c r="N24" s="197">
        <v>2.02</v>
      </c>
      <c r="O24" s="197">
        <v>2.69</v>
      </c>
      <c r="P24" s="197">
        <v>20.239999999999998</v>
      </c>
      <c r="Q24" s="197">
        <v>4.58</v>
      </c>
      <c r="R24" s="197">
        <v>10.38</v>
      </c>
      <c r="S24" s="197">
        <v>5.59</v>
      </c>
      <c r="T24" s="197">
        <v>0</v>
      </c>
      <c r="U24" s="197">
        <v>2.42</v>
      </c>
      <c r="V24" s="197">
        <v>6.11</v>
      </c>
      <c r="W24" s="197">
        <v>15.57</v>
      </c>
      <c r="X24" s="197">
        <v>45.57</v>
      </c>
      <c r="Y24" s="197">
        <v>511.74</v>
      </c>
      <c r="Z24" s="197">
        <v>40.04</v>
      </c>
      <c r="AA24" s="197">
        <v>14.16</v>
      </c>
      <c r="AB24" s="197">
        <v>0</v>
      </c>
      <c r="AC24" s="197">
        <v>20.68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56.58</v>
      </c>
      <c r="AJ24" s="197">
        <v>0</v>
      </c>
      <c r="AK24" s="197">
        <v>23.62</v>
      </c>
      <c r="AL24" s="197">
        <v>0</v>
      </c>
      <c r="AM24" s="197">
        <v>34.24</v>
      </c>
      <c r="AN24" s="197">
        <v>0</v>
      </c>
      <c r="AO24" s="197">
        <v>252.15</v>
      </c>
      <c r="AP24" s="197">
        <v>0</v>
      </c>
    </row>
    <row r="25" spans="1:42">
      <c r="A25" t="s">
        <v>67</v>
      </c>
      <c r="B25" s="197">
        <v>0</v>
      </c>
      <c r="C25" s="197">
        <v>18.77</v>
      </c>
      <c r="D25" s="197">
        <v>0</v>
      </c>
      <c r="E25" s="197">
        <v>0</v>
      </c>
      <c r="F25" s="197">
        <v>30.52</v>
      </c>
      <c r="G25" s="197">
        <v>0</v>
      </c>
      <c r="H25" s="197">
        <v>0</v>
      </c>
      <c r="I25" s="197">
        <v>39.47</v>
      </c>
      <c r="J25" s="197">
        <v>0</v>
      </c>
      <c r="K25" s="197">
        <v>243.23</v>
      </c>
      <c r="L25" s="197">
        <v>-86.2</v>
      </c>
      <c r="M25" s="197">
        <v>2.48</v>
      </c>
      <c r="N25" s="197">
        <v>2.02</v>
      </c>
      <c r="O25" s="197">
        <v>1.43</v>
      </c>
      <c r="P25" s="197">
        <v>7.75</v>
      </c>
      <c r="Q25" s="197">
        <v>4.58</v>
      </c>
      <c r="R25" s="197">
        <v>10.25</v>
      </c>
      <c r="S25" s="197">
        <v>5.59</v>
      </c>
      <c r="T25" s="197">
        <v>0</v>
      </c>
      <c r="U25" s="197">
        <v>2.42</v>
      </c>
      <c r="V25" s="197">
        <v>6.1</v>
      </c>
      <c r="W25" s="197">
        <v>15.57</v>
      </c>
      <c r="X25" s="197">
        <v>45.57</v>
      </c>
      <c r="Y25" s="197">
        <v>511.74</v>
      </c>
      <c r="Z25" s="197">
        <v>40.04</v>
      </c>
      <c r="AA25" s="197">
        <v>14.16</v>
      </c>
      <c r="AB25" s="197">
        <v>0</v>
      </c>
      <c r="AC25" s="197">
        <v>20.68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56.58</v>
      </c>
      <c r="AJ25" s="197">
        <v>0</v>
      </c>
      <c r="AK25" s="197">
        <v>23.62</v>
      </c>
      <c r="AL25" s="197">
        <v>0</v>
      </c>
      <c r="AM25" s="197">
        <v>34.24</v>
      </c>
      <c r="AN25" s="197">
        <v>0</v>
      </c>
      <c r="AO25" s="197">
        <v>252.15</v>
      </c>
      <c r="AP25" s="197">
        <v>0</v>
      </c>
    </row>
    <row r="26" spans="1:42">
      <c r="A26" t="s">
        <v>68</v>
      </c>
      <c r="B26" s="197">
        <v>0</v>
      </c>
      <c r="C26" s="197">
        <v>18.77</v>
      </c>
      <c r="D26" s="197">
        <v>0</v>
      </c>
      <c r="E26" s="197">
        <v>0</v>
      </c>
      <c r="F26" s="197">
        <v>30.52</v>
      </c>
      <c r="G26" s="197">
        <v>0</v>
      </c>
      <c r="H26" s="197">
        <v>0</v>
      </c>
      <c r="I26" s="197">
        <v>39.47</v>
      </c>
      <c r="J26" s="197">
        <v>0</v>
      </c>
      <c r="K26" s="197">
        <v>232.64</v>
      </c>
      <c r="L26" s="197">
        <v>-86.2</v>
      </c>
      <c r="M26" s="197">
        <v>2.48</v>
      </c>
      <c r="N26" s="197">
        <v>2.02</v>
      </c>
      <c r="O26" s="197">
        <v>1.43</v>
      </c>
      <c r="P26" s="197">
        <v>1.05</v>
      </c>
      <c r="Q26" s="197">
        <v>4.58</v>
      </c>
      <c r="R26" s="197">
        <v>10.11</v>
      </c>
      <c r="S26" s="197">
        <v>5.59</v>
      </c>
      <c r="T26" s="197">
        <v>0</v>
      </c>
      <c r="U26" s="197">
        <v>2.42</v>
      </c>
      <c r="V26" s="197">
        <v>6.22</v>
      </c>
      <c r="W26" s="197">
        <v>15.57</v>
      </c>
      <c r="X26" s="197">
        <v>31.15</v>
      </c>
      <c r="Y26" s="197">
        <v>511.74</v>
      </c>
      <c r="Z26" s="197">
        <v>40.04</v>
      </c>
      <c r="AA26" s="197">
        <v>14.16</v>
      </c>
      <c r="AB26" s="197">
        <v>0</v>
      </c>
      <c r="AC26" s="197">
        <v>20.68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55.73</v>
      </c>
      <c r="AJ26" s="197">
        <v>0</v>
      </c>
      <c r="AK26" s="197">
        <v>2.7</v>
      </c>
      <c r="AL26" s="197">
        <v>0</v>
      </c>
      <c r="AM26" s="197">
        <v>34.24</v>
      </c>
      <c r="AN26" s="197">
        <v>0</v>
      </c>
      <c r="AO26" s="197">
        <v>252.15</v>
      </c>
      <c r="AP26" s="197">
        <v>0</v>
      </c>
    </row>
    <row r="27" spans="1:42">
      <c r="A27" t="s">
        <v>69</v>
      </c>
      <c r="B27" s="197">
        <v>0</v>
      </c>
      <c r="C27" s="197">
        <v>18.77</v>
      </c>
      <c r="D27" s="197">
        <v>0</v>
      </c>
      <c r="E27" s="197">
        <v>0</v>
      </c>
      <c r="F27" s="197">
        <v>30.52</v>
      </c>
      <c r="G27" s="197">
        <v>0</v>
      </c>
      <c r="H27" s="197">
        <v>0</v>
      </c>
      <c r="I27" s="197">
        <v>39.47</v>
      </c>
      <c r="J27" s="197">
        <v>0</v>
      </c>
      <c r="K27" s="197">
        <v>51.17</v>
      </c>
      <c r="L27" s="197">
        <v>-143.87</v>
      </c>
      <c r="M27" s="197">
        <v>2.48</v>
      </c>
      <c r="N27" s="197">
        <v>2.02</v>
      </c>
      <c r="O27" s="197">
        <v>1.43</v>
      </c>
      <c r="P27" s="197">
        <v>1.05</v>
      </c>
      <c r="Q27" s="197">
        <v>0.37</v>
      </c>
      <c r="R27" s="197">
        <v>0.72</v>
      </c>
      <c r="S27" s="197">
        <v>0.45</v>
      </c>
      <c r="T27" s="197">
        <v>0</v>
      </c>
      <c r="U27" s="197">
        <v>2.42</v>
      </c>
      <c r="V27" s="197">
        <v>1.76</v>
      </c>
      <c r="W27" s="197">
        <v>4.55</v>
      </c>
      <c r="X27" s="197">
        <v>2.52</v>
      </c>
      <c r="Y27" s="197">
        <v>511.74</v>
      </c>
      <c r="Z27" s="197">
        <v>12.99</v>
      </c>
      <c r="AA27" s="197">
        <v>1.3</v>
      </c>
      <c r="AB27" s="197">
        <v>0</v>
      </c>
      <c r="AC27" s="197">
        <v>20.68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57.43</v>
      </c>
      <c r="AJ27" s="197">
        <v>0</v>
      </c>
      <c r="AK27" s="197">
        <v>6.23</v>
      </c>
      <c r="AL27" s="197">
        <v>0</v>
      </c>
      <c r="AM27" s="197">
        <v>34.24</v>
      </c>
      <c r="AN27" s="197">
        <v>0</v>
      </c>
      <c r="AO27" s="197">
        <v>252.15</v>
      </c>
      <c r="AP27" s="197">
        <v>0</v>
      </c>
    </row>
    <row r="28" spans="1:42">
      <c r="A28" t="s">
        <v>70</v>
      </c>
      <c r="B28" s="197">
        <v>0</v>
      </c>
      <c r="C28" s="197">
        <v>18.77</v>
      </c>
      <c r="D28" s="197">
        <v>0</v>
      </c>
      <c r="E28" s="197">
        <v>0</v>
      </c>
      <c r="F28" s="197">
        <v>30.52</v>
      </c>
      <c r="G28" s="197">
        <v>0</v>
      </c>
      <c r="H28" s="197">
        <v>0</v>
      </c>
      <c r="I28" s="197">
        <v>39.47</v>
      </c>
      <c r="J28" s="197">
        <v>0</v>
      </c>
      <c r="K28" s="197">
        <v>20.25</v>
      </c>
      <c r="L28" s="197">
        <v>-143.09</v>
      </c>
      <c r="M28" s="197">
        <v>2.48</v>
      </c>
      <c r="N28" s="197">
        <v>2.02</v>
      </c>
      <c r="O28" s="197">
        <v>1.43</v>
      </c>
      <c r="P28" s="197">
        <v>1.05</v>
      </c>
      <c r="Q28" s="197">
        <v>0.37</v>
      </c>
      <c r="R28" s="197">
        <v>0.72</v>
      </c>
      <c r="S28" s="197">
        <v>0.45</v>
      </c>
      <c r="T28" s="197">
        <v>0</v>
      </c>
      <c r="U28" s="197">
        <v>2.42</v>
      </c>
      <c r="V28" s="197">
        <v>0.36</v>
      </c>
      <c r="W28" s="197">
        <v>0.8</v>
      </c>
      <c r="X28" s="197">
        <v>2.52</v>
      </c>
      <c r="Y28" s="197">
        <v>511.74</v>
      </c>
      <c r="Z28" s="197">
        <v>6.4</v>
      </c>
      <c r="AA28" s="197">
        <v>1.3</v>
      </c>
      <c r="AB28" s="197">
        <v>0</v>
      </c>
      <c r="AC28" s="197">
        <v>21.32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56.58</v>
      </c>
      <c r="AJ28" s="197">
        <v>0</v>
      </c>
      <c r="AK28" s="197">
        <v>6.23</v>
      </c>
      <c r="AL28" s="197">
        <v>0</v>
      </c>
      <c r="AM28" s="197">
        <v>34.24</v>
      </c>
      <c r="AN28" s="197">
        <v>0</v>
      </c>
      <c r="AO28" s="197">
        <v>252.15</v>
      </c>
      <c r="AP28" s="197">
        <v>0</v>
      </c>
    </row>
    <row r="29" spans="1:42">
      <c r="A29" t="s">
        <v>71</v>
      </c>
      <c r="B29" s="197">
        <v>0</v>
      </c>
      <c r="C29" s="197">
        <v>18.68</v>
      </c>
      <c r="D29" s="197">
        <v>0</v>
      </c>
      <c r="E29" s="197">
        <v>0</v>
      </c>
      <c r="F29" s="197">
        <v>30.52</v>
      </c>
      <c r="G29" s="197">
        <v>0</v>
      </c>
      <c r="H29" s="197">
        <v>0</v>
      </c>
      <c r="I29" s="197">
        <v>39.47</v>
      </c>
      <c r="J29" s="197">
        <v>0</v>
      </c>
      <c r="K29" s="197">
        <v>20.260000000000002</v>
      </c>
      <c r="L29" s="197">
        <v>-148.66999999999999</v>
      </c>
      <c r="M29" s="197">
        <v>2.48</v>
      </c>
      <c r="N29" s="197">
        <v>2.02</v>
      </c>
      <c r="O29" s="197">
        <v>1.43</v>
      </c>
      <c r="P29" s="197">
        <v>1.05</v>
      </c>
      <c r="Q29" s="197">
        <v>0.37</v>
      </c>
      <c r="R29" s="197">
        <v>0.72</v>
      </c>
      <c r="S29" s="197">
        <v>0.45</v>
      </c>
      <c r="T29" s="197">
        <v>0</v>
      </c>
      <c r="U29" s="197">
        <v>2.42</v>
      </c>
      <c r="V29" s="197">
        <v>0.36</v>
      </c>
      <c r="W29" s="197">
        <v>0.8</v>
      </c>
      <c r="X29" s="197">
        <v>2.52</v>
      </c>
      <c r="Y29" s="197">
        <v>511.74</v>
      </c>
      <c r="Z29" s="197">
        <v>6.4</v>
      </c>
      <c r="AA29" s="197">
        <v>1.3</v>
      </c>
      <c r="AB29" s="197">
        <v>0</v>
      </c>
      <c r="AC29" s="197">
        <v>21.32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56.58</v>
      </c>
      <c r="AJ29" s="197">
        <v>0</v>
      </c>
      <c r="AK29" s="197">
        <v>6.23</v>
      </c>
      <c r="AL29" s="197">
        <v>0</v>
      </c>
      <c r="AM29" s="197">
        <v>34.24</v>
      </c>
      <c r="AN29" s="197">
        <v>0</v>
      </c>
      <c r="AO29" s="197">
        <v>252.15</v>
      </c>
      <c r="AP29" s="197">
        <v>0</v>
      </c>
    </row>
    <row r="30" spans="1:42">
      <c r="A30" t="s">
        <v>72</v>
      </c>
      <c r="B30" s="197">
        <v>0</v>
      </c>
      <c r="C30" s="197">
        <v>18.68</v>
      </c>
      <c r="D30" s="197">
        <v>0</v>
      </c>
      <c r="E30" s="197">
        <v>0</v>
      </c>
      <c r="F30" s="197">
        <v>30.52</v>
      </c>
      <c r="G30" s="197">
        <v>0</v>
      </c>
      <c r="H30" s="197">
        <v>0</v>
      </c>
      <c r="I30" s="197">
        <v>39.47</v>
      </c>
      <c r="J30" s="197">
        <v>0</v>
      </c>
      <c r="K30" s="197">
        <v>20.260000000000002</v>
      </c>
      <c r="L30" s="197">
        <v>-170.78</v>
      </c>
      <c r="M30" s="197">
        <v>2.48</v>
      </c>
      <c r="N30" s="197">
        <v>2.02</v>
      </c>
      <c r="O30" s="197">
        <v>1.43</v>
      </c>
      <c r="P30" s="197">
        <v>1.05</v>
      </c>
      <c r="Q30" s="197">
        <v>0.37</v>
      </c>
      <c r="R30" s="197">
        <v>0.72</v>
      </c>
      <c r="S30" s="197">
        <v>0.45</v>
      </c>
      <c r="T30" s="197">
        <v>0</v>
      </c>
      <c r="U30" s="197">
        <v>2.42</v>
      </c>
      <c r="V30" s="197">
        <v>0.36</v>
      </c>
      <c r="W30" s="197">
        <v>0.8</v>
      </c>
      <c r="X30" s="197">
        <v>2.52</v>
      </c>
      <c r="Y30" s="197">
        <v>511.74</v>
      </c>
      <c r="Z30" s="197">
        <v>6.4</v>
      </c>
      <c r="AA30" s="197">
        <v>1.3</v>
      </c>
      <c r="AB30" s="197">
        <v>0</v>
      </c>
      <c r="AC30" s="197">
        <v>21.32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56.58</v>
      </c>
      <c r="AJ30" s="197">
        <v>0</v>
      </c>
      <c r="AK30" s="197">
        <v>6.23</v>
      </c>
      <c r="AL30" s="197">
        <v>0</v>
      </c>
      <c r="AM30" s="197">
        <v>34.24</v>
      </c>
      <c r="AN30" s="197">
        <v>0</v>
      </c>
      <c r="AO30" s="197">
        <v>252.15</v>
      </c>
      <c r="AP30" s="197">
        <v>0</v>
      </c>
    </row>
    <row r="31" spans="1:42">
      <c r="A31" t="s">
        <v>73</v>
      </c>
      <c r="B31" s="197">
        <v>0</v>
      </c>
      <c r="C31" s="197">
        <v>18.68</v>
      </c>
      <c r="D31" s="197">
        <v>0</v>
      </c>
      <c r="E31" s="197">
        <v>0</v>
      </c>
      <c r="F31" s="197">
        <v>30.52</v>
      </c>
      <c r="G31" s="197">
        <v>0</v>
      </c>
      <c r="H31" s="197">
        <v>0</v>
      </c>
      <c r="I31" s="197">
        <v>39.47</v>
      </c>
      <c r="J31" s="197">
        <v>0</v>
      </c>
      <c r="K31" s="197">
        <v>26.02</v>
      </c>
      <c r="L31" s="197">
        <v>-161.33000000000001</v>
      </c>
      <c r="M31" s="197">
        <v>2.48</v>
      </c>
      <c r="N31" s="197">
        <v>2.02</v>
      </c>
      <c r="O31" s="197">
        <v>1.43</v>
      </c>
      <c r="P31" s="197">
        <v>1.05</v>
      </c>
      <c r="Q31" s="197">
        <v>0.18</v>
      </c>
      <c r="R31" s="197">
        <v>0.72</v>
      </c>
      <c r="S31" s="197">
        <v>0.45</v>
      </c>
      <c r="T31" s="197">
        <v>0</v>
      </c>
      <c r="U31" s="197">
        <v>2.42</v>
      </c>
      <c r="V31" s="197">
        <v>0.35</v>
      </c>
      <c r="W31" s="197">
        <v>0.79</v>
      </c>
      <c r="X31" s="197">
        <v>2.52</v>
      </c>
      <c r="Y31" s="197">
        <v>511.74</v>
      </c>
      <c r="Z31" s="197">
        <v>6.4</v>
      </c>
      <c r="AA31" s="197">
        <v>1.3</v>
      </c>
      <c r="AB31" s="197">
        <v>0</v>
      </c>
      <c r="AC31" s="197">
        <v>21.32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56.58</v>
      </c>
      <c r="AJ31" s="197">
        <v>0</v>
      </c>
      <c r="AK31" s="197">
        <v>6.23</v>
      </c>
      <c r="AL31" s="197">
        <v>0</v>
      </c>
      <c r="AM31" s="197">
        <v>34.24</v>
      </c>
      <c r="AN31" s="197">
        <v>0</v>
      </c>
      <c r="AO31" s="197">
        <v>252.15</v>
      </c>
      <c r="AP31" s="197">
        <v>0</v>
      </c>
    </row>
    <row r="32" spans="1:42">
      <c r="A32" t="s">
        <v>74</v>
      </c>
      <c r="B32" s="197">
        <v>0</v>
      </c>
      <c r="C32" s="197">
        <v>18.68</v>
      </c>
      <c r="D32" s="197">
        <v>0</v>
      </c>
      <c r="E32" s="197">
        <v>0</v>
      </c>
      <c r="F32" s="197">
        <v>30.52</v>
      </c>
      <c r="G32" s="197">
        <v>0</v>
      </c>
      <c r="H32" s="197">
        <v>0</v>
      </c>
      <c r="I32" s="197">
        <v>39.47</v>
      </c>
      <c r="J32" s="197">
        <v>0</v>
      </c>
      <c r="K32" s="197">
        <v>20.25</v>
      </c>
      <c r="L32" s="197">
        <v>-165.08</v>
      </c>
      <c r="M32" s="197">
        <v>2.48</v>
      </c>
      <c r="N32" s="197">
        <v>2.02</v>
      </c>
      <c r="O32" s="197">
        <v>1.43</v>
      </c>
      <c r="P32" s="197">
        <v>1.05</v>
      </c>
      <c r="Q32" s="197">
        <v>1.1100000000000001</v>
      </c>
      <c r="R32" s="197">
        <v>2.97</v>
      </c>
      <c r="S32" s="197">
        <v>0.93</v>
      </c>
      <c r="T32" s="197">
        <v>0</v>
      </c>
      <c r="U32" s="197">
        <v>2.42</v>
      </c>
      <c r="V32" s="197">
        <v>0.36</v>
      </c>
      <c r="W32" s="197">
        <v>0.8</v>
      </c>
      <c r="X32" s="197">
        <v>2.52</v>
      </c>
      <c r="Y32" s="197">
        <v>511.74</v>
      </c>
      <c r="Z32" s="197">
        <v>6.4</v>
      </c>
      <c r="AA32" s="197">
        <v>1.3</v>
      </c>
      <c r="AB32" s="197">
        <v>0</v>
      </c>
      <c r="AC32" s="197">
        <v>21.32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56.58</v>
      </c>
      <c r="AJ32" s="197">
        <v>0</v>
      </c>
      <c r="AK32" s="197">
        <v>6.23</v>
      </c>
      <c r="AL32" s="197">
        <v>0</v>
      </c>
      <c r="AM32" s="197">
        <v>34.24</v>
      </c>
      <c r="AN32" s="197">
        <v>0</v>
      </c>
      <c r="AO32" s="197">
        <v>252.15</v>
      </c>
      <c r="AP32" s="197">
        <v>0</v>
      </c>
    </row>
    <row r="33" spans="1:42">
      <c r="A33" t="s">
        <v>75</v>
      </c>
      <c r="B33" s="197">
        <v>0</v>
      </c>
      <c r="C33" s="197">
        <v>18.68</v>
      </c>
      <c r="D33" s="197">
        <v>0</v>
      </c>
      <c r="E33" s="197">
        <v>0</v>
      </c>
      <c r="F33" s="197">
        <v>30.52</v>
      </c>
      <c r="G33" s="197">
        <v>0</v>
      </c>
      <c r="H33" s="197">
        <v>0</v>
      </c>
      <c r="I33" s="197">
        <v>39.47</v>
      </c>
      <c r="J33" s="197">
        <v>0</v>
      </c>
      <c r="K33" s="197">
        <v>20.25</v>
      </c>
      <c r="L33" s="197">
        <v>-165.08</v>
      </c>
      <c r="M33" s="197">
        <v>2.48</v>
      </c>
      <c r="N33" s="197">
        <v>2.02</v>
      </c>
      <c r="O33" s="197">
        <v>1.43</v>
      </c>
      <c r="P33" s="197">
        <v>1.05</v>
      </c>
      <c r="Q33" s="197">
        <v>0.72</v>
      </c>
      <c r="R33" s="197">
        <v>1.74</v>
      </c>
      <c r="S33" s="197">
        <v>0.45</v>
      </c>
      <c r="T33" s="197">
        <v>0</v>
      </c>
      <c r="U33" s="197">
        <v>2.42</v>
      </c>
      <c r="V33" s="197">
        <v>0.36</v>
      </c>
      <c r="W33" s="197">
        <v>0.8</v>
      </c>
      <c r="X33" s="197">
        <v>2.52</v>
      </c>
      <c r="Y33" s="197">
        <v>511.74</v>
      </c>
      <c r="Z33" s="197">
        <v>6.4</v>
      </c>
      <c r="AA33" s="197">
        <v>1.3</v>
      </c>
      <c r="AB33" s="197">
        <v>0</v>
      </c>
      <c r="AC33" s="197">
        <v>24.47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63.25</v>
      </c>
      <c r="AJ33" s="197">
        <v>0</v>
      </c>
      <c r="AK33" s="197">
        <v>6.23</v>
      </c>
      <c r="AL33" s="197">
        <v>0</v>
      </c>
      <c r="AM33" s="197">
        <v>34.24</v>
      </c>
      <c r="AN33" s="197">
        <v>0</v>
      </c>
      <c r="AO33" s="197">
        <v>252.15</v>
      </c>
      <c r="AP33" s="197">
        <v>0</v>
      </c>
    </row>
    <row r="34" spans="1:42">
      <c r="A34" t="s">
        <v>76</v>
      </c>
      <c r="B34" s="197">
        <v>0</v>
      </c>
      <c r="C34" s="197">
        <v>18.68</v>
      </c>
      <c r="D34" s="197">
        <v>0</v>
      </c>
      <c r="E34" s="197">
        <v>0</v>
      </c>
      <c r="F34" s="197">
        <v>30.52</v>
      </c>
      <c r="G34" s="197">
        <v>0</v>
      </c>
      <c r="H34" s="197">
        <v>0</v>
      </c>
      <c r="I34" s="197">
        <v>39.47</v>
      </c>
      <c r="J34" s="197">
        <v>0</v>
      </c>
      <c r="K34" s="197">
        <v>20.25</v>
      </c>
      <c r="L34" s="197">
        <v>-165.08</v>
      </c>
      <c r="M34" s="197">
        <v>2.48</v>
      </c>
      <c r="N34" s="197">
        <v>2.02</v>
      </c>
      <c r="O34" s="197">
        <v>1.43</v>
      </c>
      <c r="P34" s="197">
        <v>1.05</v>
      </c>
      <c r="Q34" s="197">
        <v>0.37</v>
      </c>
      <c r="R34" s="197">
        <v>0.72</v>
      </c>
      <c r="S34" s="197">
        <v>0.45</v>
      </c>
      <c r="T34" s="197">
        <v>0</v>
      </c>
      <c r="U34" s="197">
        <v>2.42</v>
      </c>
      <c r="V34" s="197">
        <v>0.36</v>
      </c>
      <c r="W34" s="197">
        <v>0.8</v>
      </c>
      <c r="X34" s="197">
        <v>2.52</v>
      </c>
      <c r="Y34" s="197">
        <v>511.74</v>
      </c>
      <c r="Z34" s="197">
        <v>6.4</v>
      </c>
      <c r="AA34" s="197">
        <v>1.3</v>
      </c>
      <c r="AB34" s="197">
        <v>0</v>
      </c>
      <c r="AC34" s="197">
        <v>24.47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65.52</v>
      </c>
      <c r="AJ34" s="197">
        <v>0</v>
      </c>
      <c r="AK34" s="197">
        <v>6.23</v>
      </c>
      <c r="AL34" s="197">
        <v>0</v>
      </c>
      <c r="AM34" s="197">
        <v>34.24</v>
      </c>
      <c r="AN34" s="197">
        <v>0</v>
      </c>
      <c r="AO34" s="197">
        <v>252.15</v>
      </c>
      <c r="AP34" s="197">
        <v>0</v>
      </c>
    </row>
    <row r="35" spans="1:42">
      <c r="A35" t="s">
        <v>77</v>
      </c>
      <c r="B35" s="197">
        <v>0</v>
      </c>
      <c r="C35" s="197">
        <v>18.68</v>
      </c>
      <c r="D35" s="197">
        <v>0</v>
      </c>
      <c r="E35" s="197">
        <v>0</v>
      </c>
      <c r="F35" s="197">
        <v>30.52</v>
      </c>
      <c r="G35" s="197">
        <v>0</v>
      </c>
      <c r="H35" s="197">
        <v>0</v>
      </c>
      <c r="I35" s="197">
        <v>39.47</v>
      </c>
      <c r="J35" s="197">
        <v>0</v>
      </c>
      <c r="K35" s="197">
        <v>20.25</v>
      </c>
      <c r="L35" s="197">
        <v>-165.08</v>
      </c>
      <c r="M35" s="197">
        <v>2.48</v>
      </c>
      <c r="N35" s="197">
        <v>2.02</v>
      </c>
      <c r="O35" s="197">
        <v>1.43</v>
      </c>
      <c r="P35" s="197">
        <v>1.05</v>
      </c>
      <c r="Q35" s="197">
        <v>0.37</v>
      </c>
      <c r="R35" s="197">
        <v>0.72</v>
      </c>
      <c r="S35" s="197">
        <v>0.45</v>
      </c>
      <c r="T35" s="197">
        <v>0</v>
      </c>
      <c r="U35" s="197">
        <v>2.42</v>
      </c>
      <c r="V35" s="197">
        <v>0.36</v>
      </c>
      <c r="W35" s="197">
        <v>0.8</v>
      </c>
      <c r="X35" s="197">
        <v>2.52</v>
      </c>
      <c r="Y35" s="197">
        <v>511.74</v>
      </c>
      <c r="Z35" s="197">
        <v>6.4</v>
      </c>
      <c r="AA35" s="197">
        <v>1.3</v>
      </c>
      <c r="AB35" s="197">
        <v>0</v>
      </c>
      <c r="AC35" s="197">
        <v>21.32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56.58</v>
      </c>
      <c r="AJ35" s="197">
        <v>0</v>
      </c>
      <c r="AK35" s="197">
        <v>6.23</v>
      </c>
      <c r="AL35" s="197">
        <v>0</v>
      </c>
      <c r="AM35" s="197">
        <v>34.24</v>
      </c>
      <c r="AN35" s="197">
        <v>0</v>
      </c>
      <c r="AO35" s="197">
        <v>258.38</v>
      </c>
      <c r="AP35" s="197">
        <v>0</v>
      </c>
    </row>
    <row r="36" spans="1:42">
      <c r="A36" t="s">
        <v>78</v>
      </c>
      <c r="B36" s="197">
        <v>0</v>
      </c>
      <c r="C36" s="197">
        <v>18.68</v>
      </c>
      <c r="D36" s="197">
        <v>0</v>
      </c>
      <c r="E36" s="197">
        <v>0</v>
      </c>
      <c r="F36" s="197">
        <v>30.52</v>
      </c>
      <c r="G36" s="197">
        <v>0</v>
      </c>
      <c r="H36" s="197">
        <v>0</v>
      </c>
      <c r="I36" s="197">
        <v>39.47</v>
      </c>
      <c r="J36" s="197">
        <v>0</v>
      </c>
      <c r="K36" s="197">
        <v>20.25</v>
      </c>
      <c r="L36" s="197">
        <v>-165.08</v>
      </c>
      <c r="M36" s="197">
        <v>2.48</v>
      </c>
      <c r="N36" s="197">
        <v>2.02</v>
      </c>
      <c r="O36" s="197">
        <v>1.43</v>
      </c>
      <c r="P36" s="197">
        <v>1.05</v>
      </c>
      <c r="Q36" s="197">
        <v>0.37</v>
      </c>
      <c r="R36" s="197">
        <v>0.72</v>
      </c>
      <c r="S36" s="197">
        <v>0.45</v>
      </c>
      <c r="T36" s="197">
        <v>0</v>
      </c>
      <c r="U36" s="197">
        <v>2.42</v>
      </c>
      <c r="V36" s="197">
        <v>0.36</v>
      </c>
      <c r="W36" s="197">
        <v>0.8</v>
      </c>
      <c r="X36" s="197">
        <v>2.52</v>
      </c>
      <c r="Y36" s="197">
        <v>511.74</v>
      </c>
      <c r="Z36" s="197">
        <v>6.4</v>
      </c>
      <c r="AA36" s="197">
        <v>1.3</v>
      </c>
      <c r="AB36" s="197">
        <v>0</v>
      </c>
      <c r="AC36" s="197">
        <v>21.32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56.58</v>
      </c>
      <c r="AJ36" s="197">
        <v>0</v>
      </c>
      <c r="AK36" s="197">
        <v>6.23</v>
      </c>
      <c r="AL36" s="197">
        <v>0</v>
      </c>
      <c r="AM36" s="197">
        <v>34.24</v>
      </c>
      <c r="AN36" s="197">
        <v>0</v>
      </c>
      <c r="AO36" s="197">
        <v>258.38</v>
      </c>
      <c r="AP36" s="197">
        <v>0</v>
      </c>
    </row>
    <row r="37" spans="1:42">
      <c r="A37" t="s">
        <v>79</v>
      </c>
      <c r="B37" s="197">
        <v>0</v>
      </c>
      <c r="C37" s="197">
        <v>18.68</v>
      </c>
      <c r="D37" s="197">
        <v>0</v>
      </c>
      <c r="E37" s="197">
        <v>0</v>
      </c>
      <c r="F37" s="197">
        <v>30.52</v>
      </c>
      <c r="G37" s="197">
        <v>0</v>
      </c>
      <c r="H37" s="197">
        <v>0</v>
      </c>
      <c r="I37" s="197">
        <v>39.47</v>
      </c>
      <c r="J37" s="197">
        <v>0</v>
      </c>
      <c r="K37" s="197">
        <v>20.25</v>
      </c>
      <c r="L37" s="197">
        <v>-165.08</v>
      </c>
      <c r="M37" s="197">
        <v>2.48</v>
      </c>
      <c r="N37" s="197">
        <v>2.02</v>
      </c>
      <c r="O37" s="197">
        <v>1.43</v>
      </c>
      <c r="P37" s="197">
        <v>1.05</v>
      </c>
      <c r="Q37" s="197">
        <v>0.37</v>
      </c>
      <c r="R37" s="197">
        <v>0.72</v>
      </c>
      <c r="S37" s="197">
        <v>0.45</v>
      </c>
      <c r="T37" s="197">
        <v>0</v>
      </c>
      <c r="U37" s="197">
        <v>2.42</v>
      </c>
      <c r="V37" s="197">
        <v>0.36</v>
      </c>
      <c r="W37" s="197">
        <v>0.8</v>
      </c>
      <c r="X37" s="197">
        <v>2.52</v>
      </c>
      <c r="Y37" s="197">
        <v>511.74</v>
      </c>
      <c r="Z37" s="197">
        <v>6.4</v>
      </c>
      <c r="AA37" s="197">
        <v>1.3</v>
      </c>
      <c r="AB37" s="197">
        <v>0</v>
      </c>
      <c r="AC37" s="197">
        <v>21.32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56.58</v>
      </c>
      <c r="AJ37" s="197">
        <v>0</v>
      </c>
      <c r="AK37" s="197">
        <v>6.23</v>
      </c>
      <c r="AL37" s="197">
        <v>0</v>
      </c>
      <c r="AM37" s="197">
        <v>34.24</v>
      </c>
      <c r="AN37" s="197">
        <v>0</v>
      </c>
      <c r="AO37" s="197">
        <v>258.38</v>
      </c>
      <c r="AP37" s="197">
        <v>0</v>
      </c>
    </row>
    <row r="38" spans="1:42">
      <c r="A38" t="s">
        <v>80</v>
      </c>
      <c r="B38" s="197">
        <v>0</v>
      </c>
      <c r="C38" s="197">
        <v>18.68</v>
      </c>
      <c r="D38" s="197">
        <v>0</v>
      </c>
      <c r="E38" s="197">
        <v>0</v>
      </c>
      <c r="F38" s="197">
        <v>30.52</v>
      </c>
      <c r="G38" s="197">
        <v>0</v>
      </c>
      <c r="H38" s="197">
        <v>0</v>
      </c>
      <c r="I38" s="197">
        <v>39.47</v>
      </c>
      <c r="J38" s="197">
        <v>0</v>
      </c>
      <c r="K38" s="197">
        <v>20.25</v>
      </c>
      <c r="L38" s="197">
        <v>-165.08</v>
      </c>
      <c r="M38" s="197">
        <v>2.48</v>
      </c>
      <c r="N38" s="197">
        <v>2.02</v>
      </c>
      <c r="O38" s="197">
        <v>1.43</v>
      </c>
      <c r="P38" s="197">
        <v>1.05</v>
      </c>
      <c r="Q38" s="197">
        <v>0.37</v>
      </c>
      <c r="R38" s="197">
        <v>0.72</v>
      </c>
      <c r="S38" s="197">
        <v>0.45</v>
      </c>
      <c r="T38" s="197">
        <v>0</v>
      </c>
      <c r="U38" s="197">
        <v>2.42</v>
      </c>
      <c r="V38" s="197">
        <v>0.36</v>
      </c>
      <c r="W38" s="197">
        <v>0.8</v>
      </c>
      <c r="X38" s="197">
        <v>2.52</v>
      </c>
      <c r="Y38" s="197">
        <v>511.74</v>
      </c>
      <c r="Z38" s="197">
        <v>6.4</v>
      </c>
      <c r="AA38" s="197">
        <v>1.3</v>
      </c>
      <c r="AB38" s="197">
        <v>0</v>
      </c>
      <c r="AC38" s="197">
        <v>21.32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56.58</v>
      </c>
      <c r="AJ38" s="197">
        <v>0</v>
      </c>
      <c r="AK38" s="197">
        <v>6.23</v>
      </c>
      <c r="AL38" s="197">
        <v>0</v>
      </c>
      <c r="AM38" s="197">
        <v>34.24</v>
      </c>
      <c r="AN38" s="197">
        <v>0</v>
      </c>
      <c r="AO38" s="197">
        <v>258.38</v>
      </c>
      <c r="AP38" s="197">
        <v>0</v>
      </c>
    </row>
    <row r="39" spans="1:42">
      <c r="A39" t="s">
        <v>81</v>
      </c>
      <c r="B39" s="197">
        <v>0</v>
      </c>
      <c r="C39" s="197">
        <v>18.68</v>
      </c>
      <c r="D39" s="197">
        <v>0</v>
      </c>
      <c r="E39" s="197">
        <v>0</v>
      </c>
      <c r="F39" s="197">
        <v>30.52</v>
      </c>
      <c r="G39" s="197">
        <v>0</v>
      </c>
      <c r="H39" s="197">
        <v>0</v>
      </c>
      <c r="I39" s="197">
        <v>38.99</v>
      </c>
      <c r="J39" s="197">
        <v>0</v>
      </c>
      <c r="K39" s="197">
        <v>20.25</v>
      </c>
      <c r="L39" s="197">
        <v>-165.08</v>
      </c>
      <c r="M39" s="197">
        <v>2.48</v>
      </c>
      <c r="N39" s="197">
        <v>2.02</v>
      </c>
      <c r="O39" s="197">
        <v>1.43</v>
      </c>
      <c r="P39" s="197">
        <v>1.1499999999999999</v>
      </c>
      <c r="Q39" s="197">
        <v>0.37</v>
      </c>
      <c r="R39" s="197">
        <v>0.72</v>
      </c>
      <c r="S39" s="197">
        <v>0.45</v>
      </c>
      <c r="T39" s="197">
        <v>0</v>
      </c>
      <c r="U39" s="197">
        <v>2.42</v>
      </c>
      <c r="V39" s="197">
        <v>0.36</v>
      </c>
      <c r="W39" s="197">
        <v>0.8</v>
      </c>
      <c r="X39" s="197">
        <v>2.52</v>
      </c>
      <c r="Y39" s="197">
        <v>511.74</v>
      </c>
      <c r="Z39" s="197">
        <v>6.4</v>
      </c>
      <c r="AA39" s="197">
        <v>1.3</v>
      </c>
      <c r="AB39" s="197">
        <v>0</v>
      </c>
      <c r="AC39" s="197">
        <v>21.32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56.58</v>
      </c>
      <c r="AJ39" s="197">
        <v>0</v>
      </c>
      <c r="AK39" s="197">
        <v>6.23</v>
      </c>
      <c r="AL39" s="197">
        <v>0</v>
      </c>
      <c r="AM39" s="197">
        <v>34.24</v>
      </c>
      <c r="AN39" s="197">
        <v>0</v>
      </c>
      <c r="AO39" s="197">
        <v>258.38</v>
      </c>
      <c r="AP39" s="197">
        <v>0</v>
      </c>
    </row>
    <row r="40" spans="1:42">
      <c r="A40" t="s">
        <v>82</v>
      </c>
      <c r="B40" s="197">
        <v>0</v>
      </c>
      <c r="C40" s="197">
        <v>18.68</v>
      </c>
      <c r="D40" s="197">
        <v>0</v>
      </c>
      <c r="E40" s="197">
        <v>0</v>
      </c>
      <c r="F40" s="197">
        <v>30.52</v>
      </c>
      <c r="G40" s="197">
        <v>0</v>
      </c>
      <c r="H40" s="197">
        <v>0</v>
      </c>
      <c r="I40" s="197">
        <v>38.99</v>
      </c>
      <c r="J40" s="197">
        <v>0</v>
      </c>
      <c r="K40" s="197">
        <v>20.25</v>
      </c>
      <c r="L40" s="197">
        <v>-165.08</v>
      </c>
      <c r="M40" s="197">
        <v>2.48</v>
      </c>
      <c r="N40" s="197">
        <v>2.02</v>
      </c>
      <c r="O40" s="197">
        <v>1.43</v>
      </c>
      <c r="P40" s="197">
        <v>1.1499999999999999</v>
      </c>
      <c r="Q40" s="197">
        <v>0.37</v>
      </c>
      <c r="R40" s="197">
        <v>0.72</v>
      </c>
      <c r="S40" s="197">
        <v>0.45</v>
      </c>
      <c r="T40" s="197">
        <v>0</v>
      </c>
      <c r="U40" s="197">
        <v>2.42</v>
      </c>
      <c r="V40" s="197">
        <v>0.36</v>
      </c>
      <c r="W40" s="197">
        <v>0.8</v>
      </c>
      <c r="X40" s="197">
        <v>2.52</v>
      </c>
      <c r="Y40" s="197">
        <v>511.74</v>
      </c>
      <c r="Z40" s="197">
        <v>6.4</v>
      </c>
      <c r="AA40" s="197">
        <v>1.3</v>
      </c>
      <c r="AB40" s="197">
        <v>0</v>
      </c>
      <c r="AC40" s="197">
        <v>21.32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55.73</v>
      </c>
      <c r="AJ40" s="197">
        <v>0</v>
      </c>
      <c r="AK40" s="197">
        <v>6.23</v>
      </c>
      <c r="AL40" s="197">
        <v>0</v>
      </c>
      <c r="AM40" s="197">
        <v>34.24</v>
      </c>
      <c r="AN40" s="197">
        <v>0</v>
      </c>
      <c r="AO40" s="197">
        <v>258.38</v>
      </c>
      <c r="AP40" s="197">
        <v>0</v>
      </c>
    </row>
    <row r="41" spans="1:42">
      <c r="A41" t="s">
        <v>83</v>
      </c>
      <c r="B41" s="197">
        <v>0</v>
      </c>
      <c r="C41" s="197">
        <v>18.63</v>
      </c>
      <c r="D41" s="197">
        <v>0</v>
      </c>
      <c r="E41" s="197">
        <v>0</v>
      </c>
      <c r="F41" s="197">
        <v>30.52</v>
      </c>
      <c r="G41" s="197">
        <v>0</v>
      </c>
      <c r="H41" s="197">
        <v>0</v>
      </c>
      <c r="I41" s="197">
        <v>38.99</v>
      </c>
      <c r="J41" s="197">
        <v>0</v>
      </c>
      <c r="K41" s="197">
        <v>20.25</v>
      </c>
      <c r="L41" s="197">
        <v>-157.84</v>
      </c>
      <c r="M41" s="197">
        <v>2.48</v>
      </c>
      <c r="N41" s="197">
        <v>2.02</v>
      </c>
      <c r="O41" s="197">
        <v>1.43</v>
      </c>
      <c r="P41" s="197">
        <v>1.1499999999999999</v>
      </c>
      <c r="Q41" s="197">
        <v>0.37</v>
      </c>
      <c r="R41" s="197">
        <v>0.72</v>
      </c>
      <c r="S41" s="197">
        <v>0.45</v>
      </c>
      <c r="T41" s="197">
        <v>0</v>
      </c>
      <c r="U41" s="197">
        <v>2.42</v>
      </c>
      <c r="V41" s="197">
        <v>0.36</v>
      </c>
      <c r="W41" s="197">
        <v>0.8</v>
      </c>
      <c r="X41" s="197">
        <v>2.52</v>
      </c>
      <c r="Y41" s="197">
        <v>511.74</v>
      </c>
      <c r="Z41" s="197">
        <v>6.4</v>
      </c>
      <c r="AA41" s="197">
        <v>1.3</v>
      </c>
      <c r="AB41" s="197">
        <v>0</v>
      </c>
      <c r="AC41" s="197">
        <v>21.32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57.43</v>
      </c>
      <c r="AJ41" s="197">
        <v>0</v>
      </c>
      <c r="AK41" s="197">
        <v>6.23</v>
      </c>
      <c r="AL41" s="197">
        <v>0</v>
      </c>
      <c r="AM41" s="197">
        <v>34.24</v>
      </c>
      <c r="AN41" s="197">
        <v>0</v>
      </c>
      <c r="AO41" s="197">
        <v>258.38</v>
      </c>
      <c r="AP41" s="197">
        <v>0</v>
      </c>
    </row>
    <row r="42" spans="1:42">
      <c r="A42" t="s">
        <v>84</v>
      </c>
      <c r="B42" s="197">
        <v>0</v>
      </c>
      <c r="C42" s="197">
        <v>18.63</v>
      </c>
      <c r="D42" s="197">
        <v>0</v>
      </c>
      <c r="E42" s="197">
        <v>0</v>
      </c>
      <c r="F42" s="197">
        <v>30.52</v>
      </c>
      <c r="G42" s="197">
        <v>0</v>
      </c>
      <c r="H42" s="197">
        <v>0</v>
      </c>
      <c r="I42" s="197">
        <v>38.99</v>
      </c>
      <c r="J42" s="197">
        <v>0</v>
      </c>
      <c r="K42" s="197">
        <v>20.25</v>
      </c>
      <c r="L42" s="197">
        <v>-165.08</v>
      </c>
      <c r="M42" s="197">
        <v>2.48</v>
      </c>
      <c r="N42" s="197">
        <v>2.02</v>
      </c>
      <c r="O42" s="197">
        <v>1.43</v>
      </c>
      <c r="P42" s="197">
        <v>1.1499999999999999</v>
      </c>
      <c r="Q42" s="197">
        <v>0.37</v>
      </c>
      <c r="R42" s="197">
        <v>0.72</v>
      </c>
      <c r="S42" s="197">
        <v>0.45</v>
      </c>
      <c r="T42" s="197">
        <v>0</v>
      </c>
      <c r="U42" s="197">
        <v>2.42</v>
      </c>
      <c r="V42" s="197">
        <v>0.36</v>
      </c>
      <c r="W42" s="197">
        <v>0.8</v>
      </c>
      <c r="X42" s="197">
        <v>2.52</v>
      </c>
      <c r="Y42" s="197">
        <v>511.74</v>
      </c>
      <c r="Z42" s="197">
        <v>6.4</v>
      </c>
      <c r="AA42" s="197">
        <v>1.3</v>
      </c>
      <c r="AB42" s="197">
        <v>0</v>
      </c>
      <c r="AC42" s="197">
        <v>21.32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56.58</v>
      </c>
      <c r="AJ42" s="197">
        <v>0</v>
      </c>
      <c r="AK42" s="197">
        <v>6.23</v>
      </c>
      <c r="AL42" s="197">
        <v>0</v>
      </c>
      <c r="AM42" s="197">
        <v>34.24</v>
      </c>
      <c r="AN42" s="197">
        <v>0</v>
      </c>
      <c r="AO42" s="197">
        <v>258.38</v>
      </c>
      <c r="AP42" s="197">
        <v>0</v>
      </c>
    </row>
    <row r="43" spans="1:42">
      <c r="A43" t="s">
        <v>85</v>
      </c>
      <c r="B43" s="197">
        <v>0</v>
      </c>
      <c r="C43" s="197">
        <v>18.63</v>
      </c>
      <c r="D43" s="197">
        <v>0</v>
      </c>
      <c r="E43" s="197">
        <v>0</v>
      </c>
      <c r="F43" s="197">
        <v>30.52</v>
      </c>
      <c r="G43" s="197">
        <v>0</v>
      </c>
      <c r="H43" s="197">
        <v>0</v>
      </c>
      <c r="I43" s="197">
        <v>38.99</v>
      </c>
      <c r="J43" s="197">
        <v>0</v>
      </c>
      <c r="K43" s="197">
        <v>20.25</v>
      </c>
      <c r="L43" s="197">
        <v>-165.08</v>
      </c>
      <c r="M43" s="197">
        <v>2.48</v>
      </c>
      <c r="N43" s="197">
        <v>2.02</v>
      </c>
      <c r="O43" s="197">
        <v>1.43</v>
      </c>
      <c r="P43" s="197">
        <v>1.1499999999999999</v>
      </c>
      <c r="Q43" s="197">
        <v>0.37</v>
      </c>
      <c r="R43" s="197">
        <v>0.72</v>
      </c>
      <c r="S43" s="197">
        <v>0.45</v>
      </c>
      <c r="T43" s="197">
        <v>0</v>
      </c>
      <c r="U43" s="197">
        <v>2.42</v>
      </c>
      <c r="V43" s="197">
        <v>0.36</v>
      </c>
      <c r="W43" s="197">
        <v>0.8</v>
      </c>
      <c r="X43" s="197">
        <v>2.52</v>
      </c>
      <c r="Y43" s="197">
        <v>511.74</v>
      </c>
      <c r="Z43" s="197">
        <v>6.4</v>
      </c>
      <c r="AA43" s="197">
        <v>1.3</v>
      </c>
      <c r="AB43" s="197">
        <v>0</v>
      </c>
      <c r="AC43" s="197">
        <v>21.32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56.58</v>
      </c>
      <c r="AJ43" s="197">
        <v>0</v>
      </c>
      <c r="AK43" s="197">
        <v>6.23</v>
      </c>
      <c r="AL43" s="197">
        <v>0</v>
      </c>
      <c r="AM43" s="197">
        <v>34.24</v>
      </c>
      <c r="AN43" s="197">
        <v>0</v>
      </c>
      <c r="AO43" s="197">
        <v>258.38</v>
      </c>
      <c r="AP43" s="197">
        <v>0</v>
      </c>
    </row>
    <row r="44" spans="1:42">
      <c r="A44" t="s">
        <v>86</v>
      </c>
      <c r="B44" s="197">
        <v>0</v>
      </c>
      <c r="C44" s="197">
        <v>18.63</v>
      </c>
      <c r="D44" s="197">
        <v>0</v>
      </c>
      <c r="E44" s="197">
        <v>0</v>
      </c>
      <c r="F44" s="197">
        <v>30.52</v>
      </c>
      <c r="G44" s="197">
        <v>0</v>
      </c>
      <c r="H44" s="197">
        <v>0</v>
      </c>
      <c r="I44" s="197">
        <v>38.99</v>
      </c>
      <c r="J44" s="197">
        <v>0</v>
      </c>
      <c r="K44" s="197">
        <v>20.25</v>
      </c>
      <c r="L44" s="197">
        <v>-165.08</v>
      </c>
      <c r="M44" s="197">
        <v>2.48</v>
      </c>
      <c r="N44" s="197">
        <v>2.02</v>
      </c>
      <c r="O44" s="197">
        <v>1.43</v>
      </c>
      <c r="P44" s="197">
        <v>1.1499999999999999</v>
      </c>
      <c r="Q44" s="197">
        <v>0.37</v>
      </c>
      <c r="R44" s="197">
        <v>0.72</v>
      </c>
      <c r="S44" s="197">
        <v>0.45</v>
      </c>
      <c r="T44" s="197">
        <v>0</v>
      </c>
      <c r="U44" s="197">
        <v>2.42</v>
      </c>
      <c r="V44" s="197">
        <v>0.36</v>
      </c>
      <c r="W44" s="197">
        <v>0.8</v>
      </c>
      <c r="X44" s="197">
        <v>2.52</v>
      </c>
      <c r="Y44" s="197">
        <v>511.74</v>
      </c>
      <c r="Z44" s="197">
        <v>6.4</v>
      </c>
      <c r="AA44" s="197">
        <v>1.3</v>
      </c>
      <c r="AB44" s="197">
        <v>0</v>
      </c>
      <c r="AC44" s="197">
        <v>21.32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56.58</v>
      </c>
      <c r="AJ44" s="197">
        <v>0</v>
      </c>
      <c r="AK44" s="197">
        <v>6.23</v>
      </c>
      <c r="AL44" s="197">
        <v>0</v>
      </c>
      <c r="AM44" s="197">
        <v>34.24</v>
      </c>
      <c r="AN44" s="197">
        <v>0</v>
      </c>
      <c r="AO44" s="197">
        <v>258.38</v>
      </c>
      <c r="AP44" s="197">
        <v>0</v>
      </c>
    </row>
    <row r="45" spans="1:42">
      <c r="A45" t="s">
        <v>87</v>
      </c>
      <c r="B45" s="197">
        <v>0</v>
      </c>
      <c r="C45" s="197">
        <v>18.63</v>
      </c>
      <c r="D45" s="197">
        <v>0</v>
      </c>
      <c r="E45" s="197">
        <v>0</v>
      </c>
      <c r="F45" s="197">
        <v>30.52</v>
      </c>
      <c r="G45" s="197">
        <v>0</v>
      </c>
      <c r="H45" s="197">
        <v>0</v>
      </c>
      <c r="I45" s="197">
        <v>38.99</v>
      </c>
      <c r="J45" s="197">
        <v>0</v>
      </c>
      <c r="K45" s="197">
        <v>20.25</v>
      </c>
      <c r="L45" s="197">
        <v>-140.54</v>
      </c>
      <c r="M45" s="197">
        <v>2.48</v>
      </c>
      <c r="N45" s="197">
        <v>2.02</v>
      </c>
      <c r="O45" s="197">
        <v>1.43</v>
      </c>
      <c r="P45" s="197">
        <v>1.48</v>
      </c>
      <c r="Q45" s="197">
        <v>0.37</v>
      </c>
      <c r="R45" s="197">
        <v>0.72</v>
      </c>
      <c r="S45" s="197">
        <v>0.45</v>
      </c>
      <c r="T45" s="197">
        <v>0</v>
      </c>
      <c r="U45" s="197">
        <v>2.42</v>
      </c>
      <c r="V45" s="197">
        <v>0.36</v>
      </c>
      <c r="W45" s="197">
        <v>0.8</v>
      </c>
      <c r="X45" s="197">
        <v>2.52</v>
      </c>
      <c r="Y45" s="197">
        <v>511.74</v>
      </c>
      <c r="Z45" s="197">
        <v>6.4</v>
      </c>
      <c r="AA45" s="197">
        <v>1.3</v>
      </c>
      <c r="AB45" s="197">
        <v>0</v>
      </c>
      <c r="AC45" s="197">
        <v>21.32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56.58</v>
      </c>
      <c r="AJ45" s="197">
        <v>0</v>
      </c>
      <c r="AK45" s="197">
        <v>6.23</v>
      </c>
      <c r="AL45" s="197">
        <v>0</v>
      </c>
      <c r="AM45" s="197">
        <v>34.24</v>
      </c>
      <c r="AN45" s="197">
        <v>0</v>
      </c>
      <c r="AO45" s="197">
        <v>258.38</v>
      </c>
      <c r="AP45" s="197">
        <v>0</v>
      </c>
    </row>
    <row r="46" spans="1:42">
      <c r="A46" t="s">
        <v>88</v>
      </c>
      <c r="B46" s="197">
        <v>0</v>
      </c>
      <c r="C46" s="197">
        <v>18.63</v>
      </c>
      <c r="D46" s="197">
        <v>0</v>
      </c>
      <c r="E46" s="197">
        <v>0</v>
      </c>
      <c r="F46" s="197">
        <v>30.52</v>
      </c>
      <c r="G46" s="197">
        <v>0</v>
      </c>
      <c r="H46" s="197">
        <v>0</v>
      </c>
      <c r="I46" s="197">
        <v>38.99</v>
      </c>
      <c r="J46" s="197">
        <v>0</v>
      </c>
      <c r="K46" s="197">
        <v>20.25</v>
      </c>
      <c r="L46" s="197">
        <v>-162.65</v>
      </c>
      <c r="M46" s="197">
        <v>2.48</v>
      </c>
      <c r="N46" s="197">
        <v>2.02</v>
      </c>
      <c r="O46" s="197">
        <v>1.43</v>
      </c>
      <c r="P46" s="197">
        <v>1.48</v>
      </c>
      <c r="Q46" s="197">
        <v>0.37</v>
      </c>
      <c r="R46" s="197">
        <v>0.72</v>
      </c>
      <c r="S46" s="197">
        <v>0.45</v>
      </c>
      <c r="T46" s="197">
        <v>0</v>
      </c>
      <c r="U46" s="197">
        <v>2.42</v>
      </c>
      <c r="V46" s="197">
        <v>0.36</v>
      </c>
      <c r="W46" s="197">
        <v>0.8</v>
      </c>
      <c r="X46" s="197">
        <v>2.52</v>
      </c>
      <c r="Y46" s="197">
        <v>511.74</v>
      </c>
      <c r="Z46" s="197">
        <v>6.4</v>
      </c>
      <c r="AA46" s="197">
        <v>1.3</v>
      </c>
      <c r="AB46" s="197">
        <v>0</v>
      </c>
      <c r="AC46" s="197">
        <v>21.32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56.58</v>
      </c>
      <c r="AJ46" s="197">
        <v>0</v>
      </c>
      <c r="AK46" s="197">
        <v>6.23</v>
      </c>
      <c r="AL46" s="197">
        <v>0</v>
      </c>
      <c r="AM46" s="197">
        <v>34.24</v>
      </c>
      <c r="AN46" s="197">
        <v>0</v>
      </c>
      <c r="AO46" s="197">
        <v>258.38</v>
      </c>
      <c r="AP46" s="197">
        <v>0</v>
      </c>
    </row>
    <row r="47" spans="1:42">
      <c r="A47" t="s">
        <v>89</v>
      </c>
      <c r="B47" s="197">
        <v>0</v>
      </c>
      <c r="C47" s="197">
        <v>18.63</v>
      </c>
      <c r="D47" s="197">
        <v>0</v>
      </c>
      <c r="E47" s="197">
        <v>0</v>
      </c>
      <c r="F47" s="197">
        <v>30.52</v>
      </c>
      <c r="G47" s="197">
        <v>0</v>
      </c>
      <c r="H47" s="197">
        <v>0</v>
      </c>
      <c r="I47" s="197">
        <v>38.99</v>
      </c>
      <c r="J47" s="197">
        <v>0</v>
      </c>
      <c r="K47" s="197">
        <v>20.25</v>
      </c>
      <c r="L47" s="197">
        <v>-165.08</v>
      </c>
      <c r="M47" s="197">
        <v>2.48</v>
      </c>
      <c r="N47" s="197">
        <v>2.02</v>
      </c>
      <c r="O47" s="197">
        <v>1.43</v>
      </c>
      <c r="P47" s="197">
        <v>1.48</v>
      </c>
      <c r="Q47" s="197">
        <v>0.37</v>
      </c>
      <c r="R47" s="197">
        <v>0.72</v>
      </c>
      <c r="S47" s="197">
        <v>0.45</v>
      </c>
      <c r="T47" s="197">
        <v>0</v>
      </c>
      <c r="U47" s="197">
        <v>2.42</v>
      </c>
      <c r="V47" s="197">
        <v>0.36</v>
      </c>
      <c r="W47" s="197">
        <v>0.8</v>
      </c>
      <c r="X47" s="197">
        <v>2.52</v>
      </c>
      <c r="Y47" s="197">
        <v>511.74</v>
      </c>
      <c r="Z47" s="197">
        <v>6.4</v>
      </c>
      <c r="AA47" s="197">
        <v>1.3</v>
      </c>
      <c r="AB47" s="197">
        <v>0</v>
      </c>
      <c r="AC47" s="197">
        <v>21.32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52.9</v>
      </c>
      <c r="AJ47" s="197">
        <v>0</v>
      </c>
      <c r="AK47" s="197">
        <v>6.23</v>
      </c>
      <c r="AL47" s="197">
        <v>0</v>
      </c>
      <c r="AM47" s="197">
        <v>34.24</v>
      </c>
      <c r="AN47" s="197">
        <v>0</v>
      </c>
      <c r="AO47" s="197">
        <v>258.38</v>
      </c>
      <c r="AP47" s="197">
        <v>0</v>
      </c>
    </row>
    <row r="48" spans="1:42">
      <c r="A48" t="s">
        <v>90</v>
      </c>
      <c r="B48" s="197">
        <v>0</v>
      </c>
      <c r="C48" s="197">
        <v>18.63</v>
      </c>
      <c r="D48" s="197">
        <v>0</v>
      </c>
      <c r="E48" s="197">
        <v>0</v>
      </c>
      <c r="F48" s="197">
        <v>30.52</v>
      </c>
      <c r="G48" s="197">
        <v>0</v>
      </c>
      <c r="H48" s="197">
        <v>0</v>
      </c>
      <c r="I48" s="197">
        <v>38.99</v>
      </c>
      <c r="J48" s="197">
        <v>0</v>
      </c>
      <c r="K48" s="197">
        <v>20.25</v>
      </c>
      <c r="L48" s="197">
        <v>-146.31</v>
      </c>
      <c r="M48" s="197">
        <v>2.48</v>
      </c>
      <c r="N48" s="197">
        <v>2.02</v>
      </c>
      <c r="O48" s="197">
        <v>1.43</v>
      </c>
      <c r="P48" s="197">
        <v>1.48</v>
      </c>
      <c r="Q48" s="197">
        <v>0.37</v>
      </c>
      <c r="R48" s="197">
        <v>0.72</v>
      </c>
      <c r="S48" s="197">
        <v>0.45</v>
      </c>
      <c r="T48" s="197">
        <v>0</v>
      </c>
      <c r="U48" s="197">
        <v>2.42</v>
      </c>
      <c r="V48" s="197">
        <v>0.36</v>
      </c>
      <c r="W48" s="197">
        <v>0.8</v>
      </c>
      <c r="X48" s="197">
        <v>2.52</v>
      </c>
      <c r="Y48" s="197">
        <v>511.74</v>
      </c>
      <c r="Z48" s="197">
        <v>6.4</v>
      </c>
      <c r="AA48" s="197">
        <v>1.3</v>
      </c>
      <c r="AB48" s="197">
        <v>0</v>
      </c>
      <c r="AC48" s="197">
        <v>21.32</v>
      </c>
      <c r="AD48" s="197">
        <v>0</v>
      </c>
      <c r="AE48" s="197">
        <v>0</v>
      </c>
      <c r="AF48" s="197">
        <v>0</v>
      </c>
      <c r="AG48" s="197">
        <v>0</v>
      </c>
      <c r="AH48" s="197">
        <v>16.97</v>
      </c>
      <c r="AI48" s="197">
        <v>54.6</v>
      </c>
      <c r="AJ48" s="197">
        <v>0</v>
      </c>
      <c r="AK48" s="197">
        <v>6.23</v>
      </c>
      <c r="AL48" s="197">
        <v>0</v>
      </c>
      <c r="AM48" s="197">
        <v>34.24</v>
      </c>
      <c r="AN48" s="197">
        <v>0</v>
      </c>
      <c r="AO48" s="197">
        <v>258.38</v>
      </c>
      <c r="AP48" s="197">
        <v>0</v>
      </c>
    </row>
    <row r="49" spans="1:42">
      <c r="A49" t="s">
        <v>91</v>
      </c>
      <c r="B49" s="197">
        <v>0</v>
      </c>
      <c r="C49" s="197">
        <v>18.63</v>
      </c>
      <c r="D49" s="197">
        <v>0</v>
      </c>
      <c r="E49" s="197">
        <v>0</v>
      </c>
      <c r="F49" s="197">
        <v>30.52</v>
      </c>
      <c r="G49" s="197">
        <v>0</v>
      </c>
      <c r="H49" s="197">
        <v>0</v>
      </c>
      <c r="I49" s="197">
        <v>38.99</v>
      </c>
      <c r="J49" s="197">
        <v>0</v>
      </c>
      <c r="K49" s="197">
        <v>20.25</v>
      </c>
      <c r="L49" s="197">
        <v>-117.48</v>
      </c>
      <c r="M49" s="197">
        <v>2.48</v>
      </c>
      <c r="N49" s="197">
        <v>2.02</v>
      </c>
      <c r="O49" s="197">
        <v>1.43</v>
      </c>
      <c r="P49" s="197">
        <v>1.58</v>
      </c>
      <c r="Q49" s="197">
        <v>0.37</v>
      </c>
      <c r="R49" s="197">
        <v>0.72</v>
      </c>
      <c r="S49" s="197">
        <v>0.45</v>
      </c>
      <c r="T49" s="197">
        <v>0</v>
      </c>
      <c r="U49" s="197">
        <v>2.42</v>
      </c>
      <c r="V49" s="197">
        <v>0.36</v>
      </c>
      <c r="W49" s="197">
        <v>0.8</v>
      </c>
      <c r="X49" s="197">
        <v>2.52</v>
      </c>
      <c r="Y49" s="197">
        <v>511.74</v>
      </c>
      <c r="Z49" s="197">
        <v>6.4</v>
      </c>
      <c r="AA49" s="197">
        <v>1.3</v>
      </c>
      <c r="AB49" s="197">
        <v>0</v>
      </c>
      <c r="AC49" s="197">
        <v>21.32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53.75</v>
      </c>
      <c r="AJ49" s="197">
        <v>0</v>
      </c>
      <c r="AK49" s="197">
        <v>6.23</v>
      </c>
      <c r="AL49" s="197">
        <v>0</v>
      </c>
      <c r="AM49" s="197">
        <v>34.24</v>
      </c>
      <c r="AN49" s="197">
        <v>0</v>
      </c>
      <c r="AO49" s="197">
        <v>258.38</v>
      </c>
      <c r="AP49" s="197">
        <v>0</v>
      </c>
    </row>
    <row r="50" spans="1:42">
      <c r="A50" t="s">
        <v>92</v>
      </c>
      <c r="B50" s="197">
        <v>0</v>
      </c>
      <c r="C50" s="197">
        <v>18.63</v>
      </c>
      <c r="D50" s="197">
        <v>0</v>
      </c>
      <c r="E50" s="197">
        <v>0</v>
      </c>
      <c r="F50" s="197">
        <v>30.52</v>
      </c>
      <c r="G50" s="197">
        <v>0</v>
      </c>
      <c r="H50" s="197">
        <v>0</v>
      </c>
      <c r="I50" s="197">
        <v>38.99</v>
      </c>
      <c r="J50" s="197">
        <v>0</v>
      </c>
      <c r="K50" s="197">
        <v>20.25</v>
      </c>
      <c r="L50" s="197">
        <v>-142.46</v>
      </c>
      <c r="M50" s="197">
        <v>2.48</v>
      </c>
      <c r="N50" s="197">
        <v>2.02</v>
      </c>
      <c r="O50" s="197">
        <v>1.43</v>
      </c>
      <c r="P50" s="197">
        <v>1.58</v>
      </c>
      <c r="Q50" s="197">
        <v>0.37</v>
      </c>
      <c r="R50" s="197">
        <v>0.72</v>
      </c>
      <c r="S50" s="197">
        <v>0.45</v>
      </c>
      <c r="T50" s="197">
        <v>0</v>
      </c>
      <c r="U50" s="197">
        <v>2.42</v>
      </c>
      <c r="V50" s="197">
        <v>0.36</v>
      </c>
      <c r="W50" s="197">
        <v>0.8</v>
      </c>
      <c r="X50" s="197">
        <v>2.52</v>
      </c>
      <c r="Y50" s="197">
        <v>511.74</v>
      </c>
      <c r="Z50" s="197">
        <v>6.4</v>
      </c>
      <c r="AA50" s="197">
        <v>1.3</v>
      </c>
      <c r="AB50" s="197">
        <v>0</v>
      </c>
      <c r="AC50" s="197">
        <v>21.32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53.75</v>
      </c>
      <c r="AJ50" s="197">
        <v>0</v>
      </c>
      <c r="AK50" s="197">
        <v>6.23</v>
      </c>
      <c r="AL50" s="197">
        <v>0</v>
      </c>
      <c r="AM50" s="197">
        <v>34.24</v>
      </c>
      <c r="AN50" s="197">
        <v>0</v>
      </c>
      <c r="AO50" s="197">
        <v>258.38</v>
      </c>
      <c r="AP50" s="197">
        <v>0</v>
      </c>
    </row>
    <row r="51" spans="1:42">
      <c r="A51" t="s">
        <v>93</v>
      </c>
      <c r="B51" s="197">
        <v>0</v>
      </c>
      <c r="C51" s="197">
        <v>18.63</v>
      </c>
      <c r="D51" s="197">
        <v>0</v>
      </c>
      <c r="E51" s="197">
        <v>0</v>
      </c>
      <c r="F51" s="197">
        <v>30.29</v>
      </c>
      <c r="G51" s="197">
        <v>0</v>
      </c>
      <c r="H51" s="197">
        <v>0</v>
      </c>
      <c r="I51" s="197">
        <v>38.99</v>
      </c>
      <c r="J51" s="197">
        <v>0</v>
      </c>
      <c r="K51" s="197">
        <v>20.25</v>
      </c>
      <c r="L51" s="197">
        <v>-113.63</v>
      </c>
      <c r="M51" s="197">
        <v>2.48</v>
      </c>
      <c r="N51" s="197">
        <v>2.02</v>
      </c>
      <c r="O51" s="197">
        <v>1.43</v>
      </c>
      <c r="P51" s="197">
        <v>1.58</v>
      </c>
      <c r="Q51" s="197">
        <v>0.37</v>
      </c>
      <c r="R51" s="197">
        <v>0.72</v>
      </c>
      <c r="S51" s="197">
        <v>0.45</v>
      </c>
      <c r="T51" s="197">
        <v>0</v>
      </c>
      <c r="U51" s="197">
        <v>2.42</v>
      </c>
      <c r="V51" s="197">
        <v>0.36</v>
      </c>
      <c r="W51" s="197">
        <v>0.8</v>
      </c>
      <c r="X51" s="197">
        <v>2.52</v>
      </c>
      <c r="Y51" s="197">
        <v>511.74</v>
      </c>
      <c r="Z51" s="197">
        <v>6.4</v>
      </c>
      <c r="AA51" s="197">
        <v>1.3</v>
      </c>
      <c r="AB51" s="197">
        <v>0</v>
      </c>
      <c r="AC51" s="197">
        <v>21.32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53.75</v>
      </c>
      <c r="AJ51" s="197">
        <v>0</v>
      </c>
      <c r="AK51" s="197">
        <v>6.23</v>
      </c>
      <c r="AL51" s="197">
        <v>0</v>
      </c>
      <c r="AM51" s="197">
        <v>34.24</v>
      </c>
      <c r="AN51" s="197">
        <v>0</v>
      </c>
      <c r="AO51" s="197">
        <v>258.38</v>
      </c>
      <c r="AP51" s="197">
        <v>0</v>
      </c>
    </row>
    <row r="52" spans="1:42">
      <c r="A52" t="s">
        <v>94</v>
      </c>
      <c r="B52" s="197">
        <v>0</v>
      </c>
      <c r="C52" s="197">
        <v>18.63</v>
      </c>
      <c r="D52" s="197">
        <v>0</v>
      </c>
      <c r="E52" s="197">
        <v>0</v>
      </c>
      <c r="F52" s="197">
        <v>30.29</v>
      </c>
      <c r="G52" s="197">
        <v>0</v>
      </c>
      <c r="H52" s="197">
        <v>0</v>
      </c>
      <c r="I52" s="197">
        <v>38.99</v>
      </c>
      <c r="J52" s="197">
        <v>0</v>
      </c>
      <c r="K52" s="197">
        <v>20.25</v>
      </c>
      <c r="L52" s="197">
        <v>-111.71</v>
      </c>
      <c r="M52" s="197">
        <v>2.48</v>
      </c>
      <c r="N52" s="197">
        <v>2.02</v>
      </c>
      <c r="O52" s="197">
        <v>1.43</v>
      </c>
      <c r="P52" s="197">
        <v>1.58</v>
      </c>
      <c r="Q52" s="197">
        <v>0.37</v>
      </c>
      <c r="R52" s="197">
        <v>0.72</v>
      </c>
      <c r="S52" s="197">
        <v>0.45</v>
      </c>
      <c r="T52" s="197">
        <v>0</v>
      </c>
      <c r="U52" s="197">
        <v>2.42</v>
      </c>
      <c r="V52" s="197">
        <v>0.36</v>
      </c>
      <c r="W52" s="197">
        <v>0.8</v>
      </c>
      <c r="X52" s="197">
        <v>2.52</v>
      </c>
      <c r="Y52" s="197">
        <v>511.74</v>
      </c>
      <c r="Z52" s="197">
        <v>6.4</v>
      </c>
      <c r="AA52" s="197">
        <v>1.3</v>
      </c>
      <c r="AB52" s="197">
        <v>0</v>
      </c>
      <c r="AC52" s="197">
        <v>21.32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53.75</v>
      </c>
      <c r="AJ52" s="197">
        <v>0</v>
      </c>
      <c r="AK52" s="197">
        <v>6.23</v>
      </c>
      <c r="AL52" s="197">
        <v>0</v>
      </c>
      <c r="AM52" s="197">
        <v>34.24</v>
      </c>
      <c r="AN52" s="197">
        <v>0</v>
      </c>
      <c r="AO52" s="197">
        <v>258.38</v>
      </c>
      <c r="AP52" s="197">
        <v>0</v>
      </c>
    </row>
    <row r="53" spans="1:42">
      <c r="A53" t="s">
        <v>95</v>
      </c>
      <c r="B53" s="197">
        <v>0</v>
      </c>
      <c r="C53" s="197">
        <v>18.63</v>
      </c>
      <c r="D53" s="197">
        <v>0</v>
      </c>
      <c r="E53" s="197">
        <v>0</v>
      </c>
      <c r="F53" s="197">
        <v>30.29</v>
      </c>
      <c r="G53" s="197">
        <v>0</v>
      </c>
      <c r="H53" s="197">
        <v>0</v>
      </c>
      <c r="I53" s="197">
        <v>38.99</v>
      </c>
      <c r="J53" s="197">
        <v>0</v>
      </c>
      <c r="K53" s="197">
        <v>19.93</v>
      </c>
      <c r="L53" s="197">
        <v>-104.02</v>
      </c>
      <c r="M53" s="197">
        <v>2.48</v>
      </c>
      <c r="N53" s="197">
        <v>2.02</v>
      </c>
      <c r="O53" s="197">
        <v>1.43</v>
      </c>
      <c r="P53" s="197">
        <v>1.58</v>
      </c>
      <c r="Q53" s="197">
        <v>0.37</v>
      </c>
      <c r="R53" s="197">
        <v>0.72</v>
      </c>
      <c r="S53" s="197">
        <v>0.45</v>
      </c>
      <c r="T53" s="197">
        <v>0</v>
      </c>
      <c r="U53" s="197">
        <v>2.42</v>
      </c>
      <c r="V53" s="197">
        <v>0.36</v>
      </c>
      <c r="W53" s="197">
        <v>0.8</v>
      </c>
      <c r="X53" s="197">
        <v>2.52</v>
      </c>
      <c r="Y53" s="197">
        <v>511.74</v>
      </c>
      <c r="Z53" s="197">
        <v>6.4</v>
      </c>
      <c r="AA53" s="197">
        <v>1.3</v>
      </c>
      <c r="AB53" s="197">
        <v>0</v>
      </c>
      <c r="AC53" s="197">
        <v>21.32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53.75</v>
      </c>
      <c r="AJ53" s="197">
        <v>0</v>
      </c>
      <c r="AK53" s="197">
        <v>6.23</v>
      </c>
      <c r="AL53" s="197">
        <v>0</v>
      </c>
      <c r="AM53" s="197">
        <v>34.24</v>
      </c>
      <c r="AN53" s="197">
        <v>0</v>
      </c>
      <c r="AO53" s="197">
        <v>258.38</v>
      </c>
      <c r="AP53" s="197">
        <v>0</v>
      </c>
    </row>
    <row r="54" spans="1:42">
      <c r="A54" t="s">
        <v>96</v>
      </c>
      <c r="B54" s="197">
        <v>0</v>
      </c>
      <c r="C54" s="197">
        <v>18.63</v>
      </c>
      <c r="D54" s="197">
        <v>0</v>
      </c>
      <c r="E54" s="197">
        <v>0</v>
      </c>
      <c r="F54" s="197">
        <v>30.29</v>
      </c>
      <c r="G54" s="197">
        <v>0</v>
      </c>
      <c r="H54" s="197">
        <v>0</v>
      </c>
      <c r="I54" s="197">
        <v>38.99</v>
      </c>
      <c r="J54" s="197">
        <v>0</v>
      </c>
      <c r="K54" s="197">
        <v>19.93</v>
      </c>
      <c r="L54" s="197">
        <v>-104.35</v>
      </c>
      <c r="M54" s="197">
        <v>2.48</v>
      </c>
      <c r="N54" s="197">
        <v>2.02</v>
      </c>
      <c r="O54" s="197">
        <v>1.43</v>
      </c>
      <c r="P54" s="197">
        <v>1.58</v>
      </c>
      <c r="Q54" s="197">
        <v>0.37</v>
      </c>
      <c r="R54" s="197">
        <v>0.72</v>
      </c>
      <c r="S54" s="197">
        <v>0.45</v>
      </c>
      <c r="T54" s="197">
        <v>0</v>
      </c>
      <c r="U54" s="197">
        <v>2.42</v>
      </c>
      <c r="V54" s="197">
        <v>0.36</v>
      </c>
      <c r="W54" s="197">
        <v>0.8</v>
      </c>
      <c r="X54" s="197">
        <v>2.52</v>
      </c>
      <c r="Y54" s="197">
        <v>511.74</v>
      </c>
      <c r="Z54" s="197">
        <v>6.4</v>
      </c>
      <c r="AA54" s="197">
        <v>1.3</v>
      </c>
      <c r="AB54" s="197">
        <v>0</v>
      </c>
      <c r="AC54" s="197">
        <v>21.32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53.75</v>
      </c>
      <c r="AJ54" s="197">
        <v>0</v>
      </c>
      <c r="AK54" s="197">
        <v>6.23</v>
      </c>
      <c r="AL54" s="197">
        <v>0</v>
      </c>
      <c r="AM54" s="197">
        <v>34.24</v>
      </c>
      <c r="AN54" s="197">
        <v>0</v>
      </c>
      <c r="AO54" s="197">
        <v>258.38</v>
      </c>
      <c r="AP54" s="197">
        <v>0</v>
      </c>
    </row>
    <row r="55" spans="1:42">
      <c r="A55" t="s">
        <v>97</v>
      </c>
      <c r="B55" s="197">
        <v>0</v>
      </c>
      <c r="C55" s="197">
        <v>18.63</v>
      </c>
      <c r="D55" s="197">
        <v>0</v>
      </c>
      <c r="E55" s="197">
        <v>0</v>
      </c>
      <c r="F55" s="197">
        <v>30.29</v>
      </c>
      <c r="G55" s="197">
        <v>0</v>
      </c>
      <c r="H55" s="197">
        <v>0</v>
      </c>
      <c r="I55" s="197">
        <v>38.75</v>
      </c>
      <c r="J55" s="197">
        <v>0</v>
      </c>
      <c r="K55" s="197">
        <v>19.93</v>
      </c>
      <c r="L55" s="197">
        <v>-85.93</v>
      </c>
      <c r="M55" s="197">
        <v>2.48</v>
      </c>
      <c r="N55" s="197">
        <v>2.02</v>
      </c>
      <c r="O55" s="197">
        <v>1.43</v>
      </c>
      <c r="P55" s="197">
        <v>1.58</v>
      </c>
      <c r="Q55" s="197">
        <v>0.36</v>
      </c>
      <c r="R55" s="197">
        <v>0.7</v>
      </c>
      <c r="S55" s="197">
        <v>0.45</v>
      </c>
      <c r="T55" s="197">
        <v>0</v>
      </c>
      <c r="U55" s="197">
        <v>2.42</v>
      </c>
      <c r="V55" s="197">
        <v>0.36</v>
      </c>
      <c r="W55" s="197">
        <v>0.8</v>
      </c>
      <c r="X55" s="197">
        <v>2.52</v>
      </c>
      <c r="Y55" s="197">
        <v>511.74</v>
      </c>
      <c r="Z55" s="197">
        <v>4.62</v>
      </c>
      <c r="AA55" s="197">
        <v>1.3</v>
      </c>
      <c r="AB55" s="197">
        <v>0</v>
      </c>
      <c r="AC55" s="197">
        <v>21.97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53.75</v>
      </c>
      <c r="AJ55" s="197">
        <v>0</v>
      </c>
      <c r="AK55" s="197">
        <v>6.23</v>
      </c>
      <c r="AL55" s="197">
        <v>0</v>
      </c>
      <c r="AM55" s="197">
        <v>34.24</v>
      </c>
      <c r="AN55" s="197">
        <v>0</v>
      </c>
      <c r="AO55" s="197">
        <v>258.38</v>
      </c>
      <c r="AP55" s="197">
        <v>0</v>
      </c>
    </row>
    <row r="56" spans="1:42">
      <c r="A56" t="s">
        <v>98</v>
      </c>
      <c r="B56" s="197">
        <v>0</v>
      </c>
      <c r="C56" s="197">
        <v>18.63</v>
      </c>
      <c r="D56" s="197">
        <v>0</v>
      </c>
      <c r="E56" s="197">
        <v>0</v>
      </c>
      <c r="F56" s="197">
        <v>30.29</v>
      </c>
      <c r="G56" s="197">
        <v>0</v>
      </c>
      <c r="H56" s="197">
        <v>0</v>
      </c>
      <c r="I56" s="197">
        <v>38.75</v>
      </c>
      <c r="J56" s="197">
        <v>0</v>
      </c>
      <c r="K56" s="197">
        <v>19.93</v>
      </c>
      <c r="L56" s="197">
        <v>-95.81</v>
      </c>
      <c r="M56" s="197">
        <v>2.48</v>
      </c>
      <c r="N56" s="197">
        <v>2.02</v>
      </c>
      <c r="O56" s="197">
        <v>1.43</v>
      </c>
      <c r="P56" s="197">
        <v>1.58</v>
      </c>
      <c r="Q56" s="197">
        <v>0.37</v>
      </c>
      <c r="R56" s="197">
        <v>0.72</v>
      </c>
      <c r="S56" s="197">
        <v>0.45</v>
      </c>
      <c r="T56" s="197">
        <v>0</v>
      </c>
      <c r="U56" s="197">
        <v>2.42</v>
      </c>
      <c r="V56" s="197">
        <v>0.36</v>
      </c>
      <c r="W56" s="197">
        <v>0.8</v>
      </c>
      <c r="X56" s="197">
        <v>2.52</v>
      </c>
      <c r="Y56" s="197">
        <v>511.74</v>
      </c>
      <c r="Z56" s="197">
        <v>4.62</v>
      </c>
      <c r="AA56" s="197">
        <v>1.3</v>
      </c>
      <c r="AB56" s="197">
        <v>0</v>
      </c>
      <c r="AC56" s="197">
        <v>25.6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54.8</v>
      </c>
      <c r="AJ56" s="197">
        <v>0</v>
      </c>
      <c r="AK56" s="197">
        <v>6.23</v>
      </c>
      <c r="AL56" s="197">
        <v>0</v>
      </c>
      <c r="AM56" s="197">
        <v>34.24</v>
      </c>
      <c r="AN56" s="197">
        <v>0</v>
      </c>
      <c r="AO56" s="197">
        <v>258.38</v>
      </c>
      <c r="AP56" s="197">
        <v>0</v>
      </c>
    </row>
    <row r="57" spans="1:42">
      <c r="A57" t="s">
        <v>99</v>
      </c>
      <c r="B57" s="197">
        <v>0</v>
      </c>
      <c r="C57" s="197">
        <v>18.63</v>
      </c>
      <c r="D57" s="197">
        <v>0</v>
      </c>
      <c r="E57" s="197">
        <v>0</v>
      </c>
      <c r="F57" s="197">
        <v>30.29</v>
      </c>
      <c r="G57" s="197">
        <v>0</v>
      </c>
      <c r="H57" s="197">
        <v>0</v>
      </c>
      <c r="I57" s="197">
        <v>38.75</v>
      </c>
      <c r="J57" s="197">
        <v>0</v>
      </c>
      <c r="K57" s="197">
        <v>19.93</v>
      </c>
      <c r="L57" s="197">
        <v>-105.42</v>
      </c>
      <c r="M57" s="197">
        <v>2.48</v>
      </c>
      <c r="N57" s="197">
        <v>2.02</v>
      </c>
      <c r="O57" s="197">
        <v>1.43</v>
      </c>
      <c r="P57" s="197">
        <v>1.58</v>
      </c>
      <c r="Q57" s="197">
        <v>0.37</v>
      </c>
      <c r="R57" s="197">
        <v>0.72</v>
      </c>
      <c r="S57" s="197">
        <v>0.45</v>
      </c>
      <c r="T57" s="197">
        <v>0</v>
      </c>
      <c r="U57" s="197">
        <v>2.42</v>
      </c>
      <c r="V57" s="197">
        <v>0.36</v>
      </c>
      <c r="W57" s="197">
        <v>0.8</v>
      </c>
      <c r="X57" s="197">
        <v>2.52</v>
      </c>
      <c r="Y57" s="197">
        <v>511.74</v>
      </c>
      <c r="Z57" s="197">
        <v>4.62</v>
      </c>
      <c r="AA57" s="197">
        <v>1.3</v>
      </c>
      <c r="AB57" s="197">
        <v>0</v>
      </c>
      <c r="AC57" s="197">
        <v>25.6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52.9</v>
      </c>
      <c r="AJ57" s="197">
        <v>0</v>
      </c>
      <c r="AK57" s="197">
        <v>6.23</v>
      </c>
      <c r="AL57" s="197">
        <v>0</v>
      </c>
      <c r="AM57" s="197">
        <v>34.24</v>
      </c>
      <c r="AN57" s="197">
        <v>0</v>
      </c>
      <c r="AO57" s="197">
        <v>258.38</v>
      </c>
      <c r="AP57" s="197">
        <v>0</v>
      </c>
    </row>
    <row r="58" spans="1:42">
      <c r="A58" t="s">
        <v>100</v>
      </c>
      <c r="B58" s="197">
        <v>0</v>
      </c>
      <c r="C58" s="197">
        <v>18.63</v>
      </c>
      <c r="D58" s="197">
        <v>0</v>
      </c>
      <c r="E58" s="197">
        <v>0</v>
      </c>
      <c r="F58" s="197">
        <v>30.29</v>
      </c>
      <c r="G58" s="197">
        <v>0</v>
      </c>
      <c r="H58" s="197">
        <v>0</v>
      </c>
      <c r="I58" s="197">
        <v>38.75</v>
      </c>
      <c r="J58" s="197">
        <v>0</v>
      </c>
      <c r="K58" s="197">
        <v>19.940000000000001</v>
      </c>
      <c r="L58" s="197">
        <v>-81.400000000000006</v>
      </c>
      <c r="M58" s="197">
        <v>2.48</v>
      </c>
      <c r="N58" s="197">
        <v>2.02</v>
      </c>
      <c r="O58" s="197">
        <v>1.43</v>
      </c>
      <c r="P58" s="197">
        <v>1.58</v>
      </c>
      <c r="Q58" s="197">
        <v>0.37</v>
      </c>
      <c r="R58" s="197">
        <v>0.72</v>
      </c>
      <c r="S58" s="197">
        <v>0.45</v>
      </c>
      <c r="T58" s="197">
        <v>0</v>
      </c>
      <c r="U58" s="197">
        <v>2.42</v>
      </c>
      <c r="V58" s="197">
        <v>0.36</v>
      </c>
      <c r="W58" s="197">
        <v>0.8</v>
      </c>
      <c r="X58" s="197">
        <v>2.52</v>
      </c>
      <c r="Y58" s="197">
        <v>511.74</v>
      </c>
      <c r="Z58" s="197">
        <v>4.62</v>
      </c>
      <c r="AA58" s="197">
        <v>1.3</v>
      </c>
      <c r="AB58" s="197">
        <v>0</v>
      </c>
      <c r="AC58" s="197">
        <v>25.6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53.75</v>
      </c>
      <c r="AJ58" s="197">
        <v>0</v>
      </c>
      <c r="AK58" s="197">
        <v>6.23</v>
      </c>
      <c r="AL58" s="197">
        <v>0</v>
      </c>
      <c r="AM58" s="197">
        <v>34.24</v>
      </c>
      <c r="AN58" s="197">
        <v>0</v>
      </c>
      <c r="AO58" s="197">
        <v>258.38</v>
      </c>
      <c r="AP58" s="197">
        <v>0</v>
      </c>
    </row>
    <row r="59" spans="1:42">
      <c r="A59" t="s">
        <v>101</v>
      </c>
      <c r="B59" s="197">
        <v>0</v>
      </c>
      <c r="C59" s="197">
        <v>18.63</v>
      </c>
      <c r="D59" s="197">
        <v>0</v>
      </c>
      <c r="E59" s="197">
        <v>0</v>
      </c>
      <c r="F59" s="197">
        <v>30.29</v>
      </c>
      <c r="G59" s="197">
        <v>0</v>
      </c>
      <c r="H59" s="197">
        <v>0</v>
      </c>
      <c r="I59" s="197">
        <v>38.75</v>
      </c>
      <c r="J59" s="197">
        <v>0</v>
      </c>
      <c r="K59" s="197">
        <v>31.79</v>
      </c>
      <c r="L59" s="197">
        <v>-79.84</v>
      </c>
      <c r="M59" s="197">
        <v>2.48</v>
      </c>
      <c r="N59" s="197">
        <v>2.02</v>
      </c>
      <c r="O59" s="197">
        <v>1.43</v>
      </c>
      <c r="P59" s="197">
        <v>1.58</v>
      </c>
      <c r="Q59" s="197">
        <v>0.37</v>
      </c>
      <c r="R59" s="197">
        <v>0.72</v>
      </c>
      <c r="S59" s="197">
        <v>0.45</v>
      </c>
      <c r="T59" s="197">
        <v>0</v>
      </c>
      <c r="U59" s="197">
        <v>2.42</v>
      </c>
      <c r="V59" s="197">
        <v>0.36</v>
      </c>
      <c r="W59" s="197">
        <v>0.8</v>
      </c>
      <c r="X59" s="197">
        <v>2.52</v>
      </c>
      <c r="Y59" s="197">
        <v>511.74</v>
      </c>
      <c r="Z59" s="197">
        <v>4.62</v>
      </c>
      <c r="AA59" s="197">
        <v>1.3</v>
      </c>
      <c r="AB59" s="197">
        <v>0</v>
      </c>
      <c r="AC59" s="197">
        <v>21.97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53.75</v>
      </c>
      <c r="AJ59" s="197">
        <v>0</v>
      </c>
      <c r="AK59" s="197">
        <v>6.23</v>
      </c>
      <c r="AL59" s="197">
        <v>0</v>
      </c>
      <c r="AM59" s="197">
        <v>34.24</v>
      </c>
      <c r="AN59" s="197">
        <v>0</v>
      </c>
      <c r="AO59" s="197">
        <v>258.38</v>
      </c>
      <c r="AP59" s="197">
        <v>0</v>
      </c>
    </row>
    <row r="60" spans="1:42">
      <c r="A60" t="s">
        <v>102</v>
      </c>
      <c r="B60" s="197">
        <v>0</v>
      </c>
      <c r="C60" s="197">
        <v>18.63</v>
      </c>
      <c r="D60" s="197">
        <v>0</v>
      </c>
      <c r="E60" s="197">
        <v>0</v>
      </c>
      <c r="F60" s="197">
        <v>30.29</v>
      </c>
      <c r="G60" s="197">
        <v>0</v>
      </c>
      <c r="H60" s="197">
        <v>0</v>
      </c>
      <c r="I60" s="197">
        <v>38.75</v>
      </c>
      <c r="J60" s="197">
        <v>0</v>
      </c>
      <c r="K60" s="197">
        <v>31.79</v>
      </c>
      <c r="L60" s="197">
        <v>-79.84</v>
      </c>
      <c r="M60" s="197">
        <v>2.48</v>
      </c>
      <c r="N60" s="197">
        <v>2.02</v>
      </c>
      <c r="O60" s="197">
        <v>1.43</v>
      </c>
      <c r="P60" s="197">
        <v>1.58</v>
      </c>
      <c r="Q60" s="197">
        <v>0.37</v>
      </c>
      <c r="R60" s="197">
        <v>0.72</v>
      </c>
      <c r="S60" s="197">
        <v>0.45</v>
      </c>
      <c r="T60" s="197">
        <v>0</v>
      </c>
      <c r="U60" s="197">
        <v>2.42</v>
      </c>
      <c r="V60" s="197">
        <v>0.36</v>
      </c>
      <c r="W60" s="197">
        <v>0.8</v>
      </c>
      <c r="X60" s="197">
        <v>2.52</v>
      </c>
      <c r="Y60" s="197">
        <v>511.74</v>
      </c>
      <c r="Z60" s="197">
        <v>4.62</v>
      </c>
      <c r="AA60" s="197">
        <v>1.3</v>
      </c>
      <c r="AB60" s="197">
        <v>0</v>
      </c>
      <c r="AC60" s="197">
        <v>21.97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53.75</v>
      </c>
      <c r="AJ60" s="197">
        <v>0</v>
      </c>
      <c r="AK60" s="197">
        <v>6.23</v>
      </c>
      <c r="AL60" s="197">
        <v>0</v>
      </c>
      <c r="AM60" s="197">
        <v>34.24</v>
      </c>
      <c r="AN60" s="197">
        <v>0</v>
      </c>
      <c r="AO60" s="197">
        <v>258.38</v>
      </c>
      <c r="AP60" s="197">
        <v>0</v>
      </c>
    </row>
    <row r="61" spans="1:42">
      <c r="A61" t="s">
        <v>103</v>
      </c>
      <c r="B61" s="197">
        <v>0</v>
      </c>
      <c r="C61" s="197">
        <v>18.63</v>
      </c>
      <c r="D61" s="197">
        <v>0</v>
      </c>
      <c r="E61" s="197">
        <v>0</v>
      </c>
      <c r="F61" s="197">
        <v>30.29</v>
      </c>
      <c r="G61" s="197">
        <v>0</v>
      </c>
      <c r="H61" s="197">
        <v>0</v>
      </c>
      <c r="I61" s="197">
        <v>38.75</v>
      </c>
      <c r="J61" s="197">
        <v>0</v>
      </c>
      <c r="K61" s="197">
        <v>19.93</v>
      </c>
      <c r="L61" s="197">
        <v>-79.84</v>
      </c>
      <c r="M61" s="197">
        <v>2.48</v>
      </c>
      <c r="N61" s="197">
        <v>2.02</v>
      </c>
      <c r="O61" s="197">
        <v>1.43</v>
      </c>
      <c r="P61" s="197">
        <v>1.58</v>
      </c>
      <c r="Q61" s="197">
        <v>0.37</v>
      </c>
      <c r="R61" s="197">
        <v>0.72</v>
      </c>
      <c r="S61" s="197">
        <v>0.45</v>
      </c>
      <c r="T61" s="197">
        <v>0</v>
      </c>
      <c r="U61" s="197">
        <v>2.42</v>
      </c>
      <c r="V61" s="197">
        <v>0.36</v>
      </c>
      <c r="W61" s="197">
        <v>0.8</v>
      </c>
      <c r="X61" s="197">
        <v>2.52</v>
      </c>
      <c r="Y61" s="197">
        <v>511.74</v>
      </c>
      <c r="Z61" s="197">
        <v>4.62</v>
      </c>
      <c r="AA61" s="197">
        <v>1.3</v>
      </c>
      <c r="AB61" s="197">
        <v>0</v>
      </c>
      <c r="AC61" s="197">
        <v>21.97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53.75</v>
      </c>
      <c r="AJ61" s="197">
        <v>0</v>
      </c>
      <c r="AK61" s="197">
        <v>6.23</v>
      </c>
      <c r="AL61" s="197">
        <v>0</v>
      </c>
      <c r="AM61" s="197">
        <v>34.24</v>
      </c>
      <c r="AN61" s="197">
        <v>0</v>
      </c>
      <c r="AO61" s="197">
        <v>258.38</v>
      </c>
      <c r="AP61" s="197">
        <v>0</v>
      </c>
    </row>
    <row r="62" spans="1:42">
      <c r="A62" t="s">
        <v>104</v>
      </c>
      <c r="B62" s="197">
        <v>0</v>
      </c>
      <c r="C62" s="197">
        <v>18.54</v>
      </c>
      <c r="D62" s="197">
        <v>0</v>
      </c>
      <c r="E62" s="197">
        <v>0</v>
      </c>
      <c r="F62" s="197">
        <v>30.29</v>
      </c>
      <c r="G62" s="197">
        <v>0</v>
      </c>
      <c r="H62" s="197">
        <v>0</v>
      </c>
      <c r="I62" s="197">
        <v>38.75</v>
      </c>
      <c r="J62" s="197">
        <v>0</v>
      </c>
      <c r="K62" s="197">
        <v>19.93</v>
      </c>
      <c r="L62" s="197">
        <v>-79.84</v>
      </c>
      <c r="M62" s="197">
        <v>2.48</v>
      </c>
      <c r="N62" s="197">
        <v>2.02</v>
      </c>
      <c r="O62" s="197">
        <v>1.43</v>
      </c>
      <c r="P62" s="197">
        <v>1.58</v>
      </c>
      <c r="Q62" s="197">
        <v>0.37</v>
      </c>
      <c r="R62" s="197">
        <v>0.72</v>
      </c>
      <c r="S62" s="197">
        <v>0.45</v>
      </c>
      <c r="T62" s="197">
        <v>0</v>
      </c>
      <c r="U62" s="197">
        <v>2.42</v>
      </c>
      <c r="V62" s="197">
        <v>0.36</v>
      </c>
      <c r="W62" s="197">
        <v>0.8</v>
      </c>
      <c r="X62" s="197">
        <v>2.52</v>
      </c>
      <c r="Y62" s="197">
        <v>511.74</v>
      </c>
      <c r="Z62" s="197">
        <v>4.62</v>
      </c>
      <c r="AA62" s="197">
        <v>1.3</v>
      </c>
      <c r="AB62" s="197">
        <v>0</v>
      </c>
      <c r="AC62" s="197">
        <v>21.97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54.8</v>
      </c>
      <c r="AJ62" s="197">
        <v>0</v>
      </c>
      <c r="AK62" s="197">
        <v>6.21</v>
      </c>
      <c r="AL62" s="197">
        <v>0</v>
      </c>
      <c r="AM62" s="197">
        <v>34.24</v>
      </c>
      <c r="AN62" s="197">
        <v>0</v>
      </c>
      <c r="AO62" s="197">
        <v>258.38</v>
      </c>
      <c r="AP62" s="197">
        <v>0</v>
      </c>
    </row>
    <row r="63" spans="1:42">
      <c r="A63" t="s">
        <v>105</v>
      </c>
      <c r="B63" s="197">
        <v>0</v>
      </c>
      <c r="C63" s="197">
        <v>18.489999999999998</v>
      </c>
      <c r="D63" s="197">
        <v>0</v>
      </c>
      <c r="E63" s="197">
        <v>0</v>
      </c>
      <c r="F63" s="197">
        <v>30.52</v>
      </c>
      <c r="G63" s="197">
        <v>0</v>
      </c>
      <c r="H63" s="197">
        <v>0</v>
      </c>
      <c r="I63" s="197">
        <v>38.75</v>
      </c>
      <c r="J63" s="197">
        <v>0</v>
      </c>
      <c r="K63" s="197">
        <v>31.79</v>
      </c>
      <c r="L63" s="197">
        <v>-79.84</v>
      </c>
      <c r="M63" s="197">
        <v>2.48</v>
      </c>
      <c r="N63" s="197">
        <v>2.02</v>
      </c>
      <c r="O63" s="197">
        <v>1.43</v>
      </c>
      <c r="P63" s="197">
        <v>1.58</v>
      </c>
      <c r="Q63" s="197">
        <v>0.37</v>
      </c>
      <c r="R63" s="197">
        <v>0.72</v>
      </c>
      <c r="S63" s="197">
        <v>0.45</v>
      </c>
      <c r="T63" s="197">
        <v>0</v>
      </c>
      <c r="U63" s="197">
        <v>2.42</v>
      </c>
      <c r="V63" s="197">
        <v>0.35</v>
      </c>
      <c r="W63" s="197">
        <v>0.79</v>
      </c>
      <c r="X63" s="197">
        <v>2.52</v>
      </c>
      <c r="Y63" s="197">
        <v>511.74</v>
      </c>
      <c r="Z63" s="197">
        <v>4.62</v>
      </c>
      <c r="AA63" s="197">
        <v>1.3</v>
      </c>
      <c r="AB63" s="197">
        <v>0</v>
      </c>
      <c r="AC63" s="197">
        <v>21.33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52.9</v>
      </c>
      <c r="AJ63" s="197">
        <v>0</v>
      </c>
      <c r="AK63" s="197">
        <v>6.23</v>
      </c>
      <c r="AL63" s="197">
        <v>0</v>
      </c>
      <c r="AM63" s="197">
        <v>34.24</v>
      </c>
      <c r="AN63" s="197">
        <v>0</v>
      </c>
      <c r="AO63" s="197">
        <v>258.38</v>
      </c>
      <c r="AP63" s="197">
        <v>0</v>
      </c>
    </row>
    <row r="64" spans="1:42">
      <c r="A64" t="s">
        <v>106</v>
      </c>
      <c r="B64" s="197">
        <v>0</v>
      </c>
      <c r="C64" s="197">
        <v>18.489999999999998</v>
      </c>
      <c r="D64" s="197">
        <v>0</v>
      </c>
      <c r="E64" s="197">
        <v>0</v>
      </c>
      <c r="F64" s="197">
        <v>30.52</v>
      </c>
      <c r="G64" s="197">
        <v>0</v>
      </c>
      <c r="H64" s="197">
        <v>0</v>
      </c>
      <c r="I64" s="197">
        <v>38.75</v>
      </c>
      <c r="J64" s="197">
        <v>0</v>
      </c>
      <c r="K64" s="197">
        <v>31.79</v>
      </c>
      <c r="L64" s="197">
        <v>-79.84</v>
      </c>
      <c r="M64" s="197">
        <v>2.48</v>
      </c>
      <c r="N64" s="197">
        <v>2.02</v>
      </c>
      <c r="O64" s="197">
        <v>1.43</v>
      </c>
      <c r="P64" s="197">
        <v>1.58</v>
      </c>
      <c r="Q64" s="197">
        <v>0.37</v>
      </c>
      <c r="R64" s="197">
        <v>0.72</v>
      </c>
      <c r="S64" s="197">
        <v>0.45</v>
      </c>
      <c r="T64" s="197">
        <v>0</v>
      </c>
      <c r="U64" s="197">
        <v>2.42</v>
      </c>
      <c r="V64" s="197">
        <v>0.36</v>
      </c>
      <c r="W64" s="197">
        <v>0.8</v>
      </c>
      <c r="X64" s="197">
        <v>2.52</v>
      </c>
      <c r="Y64" s="197">
        <v>511.74</v>
      </c>
      <c r="Z64" s="197">
        <v>4.62</v>
      </c>
      <c r="AA64" s="197">
        <v>1.3</v>
      </c>
      <c r="AB64" s="197">
        <v>0</v>
      </c>
      <c r="AC64" s="197">
        <v>21.33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53.75</v>
      </c>
      <c r="AJ64" s="197">
        <v>0</v>
      </c>
      <c r="AK64" s="197">
        <v>6.23</v>
      </c>
      <c r="AL64" s="197">
        <v>0</v>
      </c>
      <c r="AM64" s="197">
        <v>34.24</v>
      </c>
      <c r="AN64" s="197">
        <v>0</v>
      </c>
      <c r="AO64" s="197">
        <v>258.38</v>
      </c>
      <c r="AP64" s="197">
        <v>0</v>
      </c>
    </row>
    <row r="65" spans="1:42">
      <c r="A65" t="s">
        <v>107</v>
      </c>
      <c r="B65" s="197">
        <v>0</v>
      </c>
      <c r="C65" s="197">
        <v>18.489999999999998</v>
      </c>
      <c r="D65" s="197">
        <v>0</v>
      </c>
      <c r="E65" s="197">
        <v>0</v>
      </c>
      <c r="F65" s="197">
        <v>30.52</v>
      </c>
      <c r="G65" s="197">
        <v>0</v>
      </c>
      <c r="H65" s="197">
        <v>0</v>
      </c>
      <c r="I65" s="197">
        <v>38.75</v>
      </c>
      <c r="J65" s="197">
        <v>0</v>
      </c>
      <c r="K65" s="197">
        <v>19.93</v>
      </c>
      <c r="L65" s="197">
        <v>-79.84</v>
      </c>
      <c r="M65" s="197">
        <v>2.48</v>
      </c>
      <c r="N65" s="197">
        <v>2.02</v>
      </c>
      <c r="O65" s="197">
        <v>1.43</v>
      </c>
      <c r="P65" s="197">
        <v>1.58</v>
      </c>
      <c r="Q65" s="197">
        <v>0.37</v>
      </c>
      <c r="R65" s="197">
        <v>0.72</v>
      </c>
      <c r="S65" s="197">
        <v>0.45</v>
      </c>
      <c r="T65" s="197">
        <v>0</v>
      </c>
      <c r="U65" s="197">
        <v>2.42</v>
      </c>
      <c r="V65" s="197">
        <v>0.36</v>
      </c>
      <c r="W65" s="197">
        <v>0.8</v>
      </c>
      <c r="X65" s="197">
        <v>2.52</v>
      </c>
      <c r="Y65" s="197">
        <v>511.74</v>
      </c>
      <c r="Z65" s="197">
        <v>4.62</v>
      </c>
      <c r="AA65" s="197">
        <v>1.3</v>
      </c>
      <c r="AB65" s="197">
        <v>0</v>
      </c>
      <c r="AC65" s="197">
        <v>21.33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53.75</v>
      </c>
      <c r="AJ65" s="197">
        <v>0</v>
      </c>
      <c r="AK65" s="197">
        <v>6.23</v>
      </c>
      <c r="AL65" s="197">
        <v>0</v>
      </c>
      <c r="AM65" s="197">
        <v>34.24</v>
      </c>
      <c r="AN65" s="197">
        <v>0</v>
      </c>
      <c r="AO65" s="197">
        <v>258.38</v>
      </c>
      <c r="AP65" s="197">
        <v>0</v>
      </c>
    </row>
    <row r="66" spans="1:42">
      <c r="A66" t="s">
        <v>108</v>
      </c>
      <c r="B66" s="197">
        <v>0</v>
      </c>
      <c r="C66" s="197">
        <v>18.489999999999998</v>
      </c>
      <c r="D66" s="197">
        <v>0</v>
      </c>
      <c r="E66" s="197">
        <v>0</v>
      </c>
      <c r="F66" s="197">
        <v>30.52</v>
      </c>
      <c r="G66" s="197">
        <v>0</v>
      </c>
      <c r="H66" s="197">
        <v>0</v>
      </c>
      <c r="I66" s="197">
        <v>38.75</v>
      </c>
      <c r="J66" s="197">
        <v>0</v>
      </c>
      <c r="K66" s="197">
        <v>31.79</v>
      </c>
      <c r="L66" s="197">
        <v>-79.84</v>
      </c>
      <c r="M66" s="197">
        <v>2.48</v>
      </c>
      <c r="N66" s="197">
        <v>2.02</v>
      </c>
      <c r="O66" s="197">
        <v>1.43</v>
      </c>
      <c r="P66" s="197">
        <v>1.58</v>
      </c>
      <c r="Q66" s="197">
        <v>0.37</v>
      </c>
      <c r="R66" s="197">
        <v>0.72</v>
      </c>
      <c r="S66" s="197">
        <v>0.45</v>
      </c>
      <c r="T66" s="197">
        <v>0</v>
      </c>
      <c r="U66" s="197">
        <v>2.42</v>
      </c>
      <c r="V66" s="197">
        <v>0.36</v>
      </c>
      <c r="W66" s="197">
        <v>0.8</v>
      </c>
      <c r="X66" s="197">
        <v>2.52</v>
      </c>
      <c r="Y66" s="197">
        <v>511.74</v>
      </c>
      <c r="Z66" s="197">
        <v>4.62</v>
      </c>
      <c r="AA66" s="197">
        <v>1.3</v>
      </c>
      <c r="AB66" s="197">
        <v>0</v>
      </c>
      <c r="AC66" s="197">
        <v>21.33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53.75</v>
      </c>
      <c r="AJ66" s="197">
        <v>0</v>
      </c>
      <c r="AK66" s="197">
        <v>6.23</v>
      </c>
      <c r="AL66" s="197">
        <v>0</v>
      </c>
      <c r="AM66" s="197">
        <v>34.24</v>
      </c>
      <c r="AN66" s="197">
        <v>0</v>
      </c>
      <c r="AO66" s="197">
        <v>258.38</v>
      </c>
      <c r="AP66" s="197">
        <v>0</v>
      </c>
    </row>
    <row r="67" spans="1:42">
      <c r="A67" t="s">
        <v>109</v>
      </c>
      <c r="B67" s="197">
        <v>0</v>
      </c>
      <c r="C67" s="197">
        <v>18.489999999999998</v>
      </c>
      <c r="D67" s="197">
        <v>0</v>
      </c>
      <c r="E67" s="197">
        <v>0</v>
      </c>
      <c r="F67" s="197">
        <v>30.52</v>
      </c>
      <c r="G67" s="197">
        <v>0</v>
      </c>
      <c r="H67" s="197">
        <v>0</v>
      </c>
      <c r="I67" s="197">
        <v>38.75</v>
      </c>
      <c r="J67" s="197">
        <v>0</v>
      </c>
      <c r="K67" s="197">
        <v>31.79</v>
      </c>
      <c r="L67" s="197">
        <v>-75.48</v>
      </c>
      <c r="M67" s="197">
        <v>2.48</v>
      </c>
      <c r="N67" s="197">
        <v>2.02</v>
      </c>
      <c r="O67" s="197">
        <v>1.43</v>
      </c>
      <c r="P67" s="197">
        <v>1.58</v>
      </c>
      <c r="Q67" s="197">
        <v>0.37</v>
      </c>
      <c r="R67" s="197">
        <v>0.72</v>
      </c>
      <c r="S67" s="197">
        <v>0.45</v>
      </c>
      <c r="T67" s="197">
        <v>0</v>
      </c>
      <c r="U67" s="197">
        <v>2.42</v>
      </c>
      <c r="V67" s="197">
        <v>0.35</v>
      </c>
      <c r="W67" s="197">
        <v>0.79</v>
      </c>
      <c r="X67" s="197">
        <v>2.52</v>
      </c>
      <c r="Y67" s="197">
        <v>511.74</v>
      </c>
      <c r="Z67" s="197">
        <v>4.62</v>
      </c>
      <c r="AA67" s="197">
        <v>1.3</v>
      </c>
      <c r="AB67" s="197">
        <v>0</v>
      </c>
      <c r="AC67" s="197">
        <v>21.33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53.75</v>
      </c>
      <c r="AJ67" s="197">
        <v>0</v>
      </c>
      <c r="AK67" s="197">
        <v>6.23</v>
      </c>
      <c r="AL67" s="197">
        <v>0</v>
      </c>
      <c r="AM67" s="197">
        <v>34.24</v>
      </c>
      <c r="AN67" s="197">
        <v>0</v>
      </c>
      <c r="AO67" s="197">
        <v>258.38</v>
      </c>
      <c r="AP67" s="197">
        <v>0</v>
      </c>
    </row>
    <row r="68" spans="1:42">
      <c r="A68" t="s">
        <v>110</v>
      </c>
      <c r="B68" s="197">
        <v>0</v>
      </c>
      <c r="C68" s="197">
        <v>18.489999999999998</v>
      </c>
      <c r="D68" s="197">
        <v>0</v>
      </c>
      <c r="E68" s="197">
        <v>0</v>
      </c>
      <c r="F68" s="197">
        <v>30.52</v>
      </c>
      <c r="G68" s="197">
        <v>0</v>
      </c>
      <c r="H68" s="197">
        <v>0</v>
      </c>
      <c r="I68" s="197">
        <v>38.75</v>
      </c>
      <c r="J68" s="197">
        <v>0</v>
      </c>
      <c r="K68" s="197">
        <v>19.93</v>
      </c>
      <c r="L68" s="197">
        <v>-75.37</v>
      </c>
      <c r="M68" s="197">
        <v>2.48</v>
      </c>
      <c r="N68" s="197">
        <v>2.02</v>
      </c>
      <c r="O68" s="197">
        <v>1.43</v>
      </c>
      <c r="P68" s="197">
        <v>1.58</v>
      </c>
      <c r="Q68" s="197">
        <v>0.37</v>
      </c>
      <c r="R68" s="197">
        <v>0.72</v>
      </c>
      <c r="S68" s="197">
        <v>0.45</v>
      </c>
      <c r="T68" s="197">
        <v>0</v>
      </c>
      <c r="U68" s="197">
        <v>2.42</v>
      </c>
      <c r="V68" s="197">
        <v>0.36</v>
      </c>
      <c r="W68" s="197">
        <v>0.8</v>
      </c>
      <c r="X68" s="197">
        <v>2.52</v>
      </c>
      <c r="Y68" s="197">
        <v>511.74</v>
      </c>
      <c r="Z68" s="197">
        <v>4.62</v>
      </c>
      <c r="AA68" s="197">
        <v>1.3</v>
      </c>
      <c r="AB68" s="197">
        <v>0</v>
      </c>
      <c r="AC68" s="197">
        <v>21.33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54.8</v>
      </c>
      <c r="AJ68" s="197">
        <v>0</v>
      </c>
      <c r="AK68" s="197">
        <v>4.7300000000000004</v>
      </c>
      <c r="AL68" s="197">
        <v>0</v>
      </c>
      <c r="AM68" s="197">
        <v>34.24</v>
      </c>
      <c r="AN68" s="197">
        <v>0</v>
      </c>
      <c r="AO68" s="197">
        <v>258.38</v>
      </c>
      <c r="AP68" s="197">
        <v>0</v>
      </c>
    </row>
    <row r="69" spans="1:42">
      <c r="A69" t="s">
        <v>111</v>
      </c>
      <c r="B69" s="197">
        <v>0</v>
      </c>
      <c r="C69" s="197">
        <v>18.489999999999998</v>
      </c>
      <c r="D69" s="197">
        <v>0</v>
      </c>
      <c r="E69" s="197">
        <v>0</v>
      </c>
      <c r="F69" s="197">
        <v>30.52</v>
      </c>
      <c r="G69" s="197">
        <v>0</v>
      </c>
      <c r="H69" s="197">
        <v>0</v>
      </c>
      <c r="I69" s="197">
        <v>38.75</v>
      </c>
      <c r="J69" s="197">
        <v>0</v>
      </c>
      <c r="K69" s="197">
        <v>19.93</v>
      </c>
      <c r="L69" s="197">
        <v>-77.819999999999993</v>
      </c>
      <c r="M69" s="197">
        <v>2.48</v>
      </c>
      <c r="N69" s="197">
        <v>2.02</v>
      </c>
      <c r="O69" s="197">
        <v>1.43</v>
      </c>
      <c r="P69" s="197">
        <v>1.58</v>
      </c>
      <c r="Q69" s="197">
        <v>0.37</v>
      </c>
      <c r="R69" s="197">
        <v>0.72</v>
      </c>
      <c r="S69" s="197">
        <v>0.45</v>
      </c>
      <c r="T69" s="197">
        <v>0</v>
      </c>
      <c r="U69" s="197">
        <v>2.42</v>
      </c>
      <c r="V69" s="197">
        <v>0.36</v>
      </c>
      <c r="W69" s="197">
        <v>0.8</v>
      </c>
      <c r="X69" s="197">
        <v>2.52</v>
      </c>
      <c r="Y69" s="197">
        <v>511.74</v>
      </c>
      <c r="Z69" s="197">
        <v>4.62</v>
      </c>
      <c r="AA69" s="197">
        <v>1.3</v>
      </c>
      <c r="AB69" s="197">
        <v>0</v>
      </c>
      <c r="AC69" s="197">
        <v>21.33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52.9</v>
      </c>
      <c r="AJ69" s="197">
        <v>0</v>
      </c>
      <c r="AK69" s="197">
        <v>5.63</v>
      </c>
      <c r="AL69" s="197">
        <v>0</v>
      </c>
      <c r="AM69" s="197">
        <v>34.24</v>
      </c>
      <c r="AN69" s="197">
        <v>0</v>
      </c>
      <c r="AO69" s="197">
        <v>258.38</v>
      </c>
      <c r="AP69" s="197">
        <v>0</v>
      </c>
    </row>
    <row r="70" spans="1:42">
      <c r="A70" t="s">
        <v>112</v>
      </c>
      <c r="B70" s="197">
        <v>0</v>
      </c>
      <c r="C70" s="197">
        <v>18.489999999999998</v>
      </c>
      <c r="D70" s="197">
        <v>0</v>
      </c>
      <c r="E70" s="197">
        <v>0</v>
      </c>
      <c r="F70" s="197">
        <v>30.52</v>
      </c>
      <c r="G70" s="197">
        <v>0</v>
      </c>
      <c r="H70" s="197">
        <v>0</v>
      </c>
      <c r="I70" s="197">
        <v>38.75</v>
      </c>
      <c r="J70" s="197">
        <v>0</v>
      </c>
      <c r="K70" s="197">
        <v>19.93</v>
      </c>
      <c r="L70" s="197">
        <v>-71.59</v>
      </c>
      <c r="M70" s="197">
        <v>2.48</v>
      </c>
      <c r="N70" s="197">
        <v>2.02</v>
      </c>
      <c r="O70" s="197">
        <v>1.43</v>
      </c>
      <c r="P70" s="197">
        <v>1.58</v>
      </c>
      <c r="Q70" s="197">
        <v>0.37</v>
      </c>
      <c r="R70" s="197">
        <v>0.72</v>
      </c>
      <c r="S70" s="197">
        <v>0.45</v>
      </c>
      <c r="T70" s="197">
        <v>0</v>
      </c>
      <c r="U70" s="197">
        <v>2.42</v>
      </c>
      <c r="V70" s="197">
        <v>0.36</v>
      </c>
      <c r="W70" s="197">
        <v>0.8</v>
      </c>
      <c r="X70" s="197">
        <v>2.52</v>
      </c>
      <c r="Y70" s="197">
        <v>511.74</v>
      </c>
      <c r="Z70" s="197">
        <v>4.62</v>
      </c>
      <c r="AA70" s="197">
        <v>1.3</v>
      </c>
      <c r="AB70" s="197">
        <v>0</v>
      </c>
      <c r="AC70" s="197">
        <v>21.33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53.75</v>
      </c>
      <c r="AJ70" s="197">
        <v>0</v>
      </c>
      <c r="AK70" s="197">
        <v>5.63</v>
      </c>
      <c r="AL70" s="197">
        <v>0</v>
      </c>
      <c r="AM70" s="197">
        <v>34.24</v>
      </c>
      <c r="AN70" s="197">
        <v>0</v>
      </c>
      <c r="AO70" s="197">
        <v>258.38</v>
      </c>
      <c r="AP70" s="197">
        <v>0</v>
      </c>
    </row>
    <row r="71" spans="1:42">
      <c r="A71" t="s">
        <v>113</v>
      </c>
      <c r="B71" s="197">
        <v>0</v>
      </c>
      <c r="C71" s="197">
        <v>18.489999999999998</v>
      </c>
      <c r="D71" s="197">
        <v>0</v>
      </c>
      <c r="E71" s="197">
        <v>0</v>
      </c>
      <c r="F71" s="197">
        <v>30.52</v>
      </c>
      <c r="G71" s="197">
        <v>0</v>
      </c>
      <c r="H71" s="197">
        <v>0</v>
      </c>
      <c r="I71" s="197">
        <v>38.75</v>
      </c>
      <c r="J71" s="197">
        <v>0</v>
      </c>
      <c r="K71" s="197">
        <v>19.93</v>
      </c>
      <c r="L71" s="197">
        <v>-72.55</v>
      </c>
      <c r="M71" s="197">
        <v>2.48</v>
      </c>
      <c r="N71" s="197">
        <v>2.02</v>
      </c>
      <c r="O71" s="197">
        <v>1.43</v>
      </c>
      <c r="P71" s="197">
        <v>1.58</v>
      </c>
      <c r="Q71" s="197">
        <v>0.37</v>
      </c>
      <c r="R71" s="197">
        <v>0.72</v>
      </c>
      <c r="S71" s="197">
        <v>0.45</v>
      </c>
      <c r="T71" s="197">
        <v>0</v>
      </c>
      <c r="U71" s="197">
        <v>2.42</v>
      </c>
      <c r="V71" s="197">
        <v>0.36</v>
      </c>
      <c r="W71" s="197">
        <v>0.8</v>
      </c>
      <c r="X71" s="197">
        <v>2.52</v>
      </c>
      <c r="Y71" s="197">
        <v>511.74</v>
      </c>
      <c r="Z71" s="197">
        <v>4.62</v>
      </c>
      <c r="AA71" s="197">
        <v>1.3</v>
      </c>
      <c r="AB71" s="197">
        <v>0</v>
      </c>
      <c r="AC71" s="197">
        <v>21.33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53.75</v>
      </c>
      <c r="AJ71" s="197">
        <v>0</v>
      </c>
      <c r="AK71" s="197">
        <v>6.21</v>
      </c>
      <c r="AL71" s="197">
        <v>0</v>
      </c>
      <c r="AM71" s="197">
        <v>34.24</v>
      </c>
      <c r="AN71" s="197">
        <v>0</v>
      </c>
      <c r="AO71" s="197">
        <v>258.38</v>
      </c>
      <c r="AP71" s="197">
        <v>0</v>
      </c>
    </row>
    <row r="72" spans="1:42">
      <c r="A72" t="s">
        <v>114</v>
      </c>
      <c r="B72" s="197">
        <v>0</v>
      </c>
      <c r="C72" s="197">
        <v>18.489999999999998</v>
      </c>
      <c r="D72" s="197">
        <v>0</v>
      </c>
      <c r="E72" s="197">
        <v>0</v>
      </c>
      <c r="F72" s="197">
        <v>30.52</v>
      </c>
      <c r="G72" s="197">
        <v>0</v>
      </c>
      <c r="H72" s="197">
        <v>0</v>
      </c>
      <c r="I72" s="197">
        <v>38.75</v>
      </c>
      <c r="J72" s="197">
        <v>0</v>
      </c>
      <c r="K72" s="197">
        <v>19.93</v>
      </c>
      <c r="L72" s="197">
        <v>-81.2</v>
      </c>
      <c r="M72" s="197">
        <v>2.48</v>
      </c>
      <c r="N72" s="197">
        <v>2.02</v>
      </c>
      <c r="O72" s="197">
        <v>1.43</v>
      </c>
      <c r="P72" s="197">
        <v>1.58</v>
      </c>
      <c r="Q72" s="197">
        <v>0.37</v>
      </c>
      <c r="R72" s="197">
        <v>0.72</v>
      </c>
      <c r="S72" s="197">
        <v>0.45</v>
      </c>
      <c r="T72" s="197">
        <v>0</v>
      </c>
      <c r="U72" s="197">
        <v>2.42</v>
      </c>
      <c r="V72" s="197">
        <v>0.36</v>
      </c>
      <c r="W72" s="197">
        <v>0.8</v>
      </c>
      <c r="X72" s="197">
        <v>2.52</v>
      </c>
      <c r="Y72" s="197">
        <v>511.74</v>
      </c>
      <c r="Z72" s="197">
        <v>4.62</v>
      </c>
      <c r="AA72" s="197">
        <v>1.3</v>
      </c>
      <c r="AB72" s="197">
        <v>0</v>
      </c>
      <c r="AC72" s="197">
        <v>21.33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53.75</v>
      </c>
      <c r="AJ72" s="197">
        <v>0</v>
      </c>
      <c r="AK72" s="197">
        <v>6.23</v>
      </c>
      <c r="AL72" s="197">
        <v>0</v>
      </c>
      <c r="AM72" s="197">
        <v>34.24</v>
      </c>
      <c r="AN72" s="197">
        <v>0</v>
      </c>
      <c r="AO72" s="197">
        <v>258.38</v>
      </c>
      <c r="AP72" s="197">
        <v>0</v>
      </c>
    </row>
    <row r="73" spans="1:42">
      <c r="A73" t="s">
        <v>115</v>
      </c>
      <c r="B73" s="197">
        <v>0</v>
      </c>
      <c r="C73" s="197">
        <v>18.489999999999998</v>
      </c>
      <c r="D73" s="197">
        <v>0</v>
      </c>
      <c r="E73" s="197">
        <v>0</v>
      </c>
      <c r="F73" s="197">
        <v>30.52</v>
      </c>
      <c r="G73" s="197">
        <v>0</v>
      </c>
      <c r="H73" s="197">
        <v>0</v>
      </c>
      <c r="I73" s="197">
        <v>38.75</v>
      </c>
      <c r="J73" s="197">
        <v>0</v>
      </c>
      <c r="K73" s="197">
        <v>32.75</v>
      </c>
      <c r="L73" s="197">
        <v>-64.86</v>
      </c>
      <c r="M73" s="197">
        <v>2.48</v>
      </c>
      <c r="N73" s="197">
        <v>2.02</v>
      </c>
      <c r="O73" s="197">
        <v>1.43</v>
      </c>
      <c r="P73" s="197">
        <v>1.58</v>
      </c>
      <c r="Q73" s="197">
        <v>0.37</v>
      </c>
      <c r="R73" s="197">
        <v>0.72</v>
      </c>
      <c r="S73" s="197">
        <v>0.45</v>
      </c>
      <c r="T73" s="197">
        <v>0</v>
      </c>
      <c r="U73" s="197">
        <v>2.42</v>
      </c>
      <c r="V73" s="197">
        <v>0.36</v>
      </c>
      <c r="W73" s="197">
        <v>0.8</v>
      </c>
      <c r="X73" s="197">
        <v>2.52</v>
      </c>
      <c r="Y73" s="197">
        <v>511.74</v>
      </c>
      <c r="Z73" s="197">
        <v>4.62</v>
      </c>
      <c r="AA73" s="197">
        <v>1.3</v>
      </c>
      <c r="AB73" s="197">
        <v>0</v>
      </c>
      <c r="AC73" s="197">
        <v>21.33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53.75</v>
      </c>
      <c r="AJ73" s="197">
        <v>0</v>
      </c>
      <c r="AK73" s="197">
        <v>6.23</v>
      </c>
      <c r="AL73" s="197">
        <v>0</v>
      </c>
      <c r="AM73" s="197">
        <v>34.24</v>
      </c>
      <c r="AN73" s="197">
        <v>0</v>
      </c>
      <c r="AO73" s="197">
        <v>258.38</v>
      </c>
      <c r="AP73" s="197">
        <v>0</v>
      </c>
    </row>
    <row r="74" spans="1:42">
      <c r="A74" t="s">
        <v>116</v>
      </c>
      <c r="B74" s="197">
        <v>0</v>
      </c>
      <c r="C74" s="197">
        <v>18.489999999999998</v>
      </c>
      <c r="D74" s="197">
        <v>0</v>
      </c>
      <c r="E74" s="197">
        <v>0</v>
      </c>
      <c r="F74" s="197">
        <v>30.52</v>
      </c>
      <c r="G74" s="197">
        <v>0</v>
      </c>
      <c r="H74" s="197">
        <v>0</v>
      </c>
      <c r="I74" s="197">
        <v>38.75</v>
      </c>
      <c r="J74" s="197">
        <v>0</v>
      </c>
      <c r="K74" s="197">
        <v>51.01</v>
      </c>
      <c r="L74" s="197">
        <v>-62.69</v>
      </c>
      <c r="M74" s="197">
        <v>2.48</v>
      </c>
      <c r="N74" s="197">
        <v>2.02</v>
      </c>
      <c r="O74" s="197">
        <v>1.43</v>
      </c>
      <c r="P74" s="197">
        <v>1.58</v>
      </c>
      <c r="Q74" s="197">
        <v>0.37</v>
      </c>
      <c r="R74" s="197">
        <v>0.72</v>
      </c>
      <c r="S74" s="197">
        <v>0.45</v>
      </c>
      <c r="T74" s="197">
        <v>0</v>
      </c>
      <c r="U74" s="197">
        <v>2.42</v>
      </c>
      <c r="V74" s="197">
        <v>0.36</v>
      </c>
      <c r="W74" s="197">
        <v>0.8</v>
      </c>
      <c r="X74" s="197">
        <v>2.52</v>
      </c>
      <c r="Y74" s="197">
        <v>511.74</v>
      </c>
      <c r="Z74" s="197">
        <v>4.62</v>
      </c>
      <c r="AA74" s="197">
        <v>1.3</v>
      </c>
      <c r="AB74" s="197">
        <v>0</v>
      </c>
      <c r="AC74" s="197">
        <v>21.33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54.8</v>
      </c>
      <c r="AJ74" s="197">
        <v>0</v>
      </c>
      <c r="AK74" s="197">
        <v>6.21</v>
      </c>
      <c r="AL74" s="197">
        <v>0</v>
      </c>
      <c r="AM74" s="197">
        <v>34.24</v>
      </c>
      <c r="AN74" s="197">
        <v>0</v>
      </c>
      <c r="AO74" s="197">
        <v>258.38</v>
      </c>
      <c r="AP74" s="197">
        <v>0</v>
      </c>
    </row>
    <row r="75" spans="1:42">
      <c r="A75" t="s">
        <v>117</v>
      </c>
      <c r="B75" s="197">
        <v>0</v>
      </c>
      <c r="C75" s="197">
        <v>18.489999999999998</v>
      </c>
      <c r="D75" s="197">
        <v>0</v>
      </c>
      <c r="E75" s="197">
        <v>0</v>
      </c>
      <c r="F75" s="197">
        <v>30.52</v>
      </c>
      <c r="G75" s="197">
        <v>0</v>
      </c>
      <c r="H75" s="197">
        <v>0</v>
      </c>
      <c r="I75" s="197">
        <v>38.99</v>
      </c>
      <c r="J75" s="197">
        <v>0</v>
      </c>
      <c r="K75" s="197">
        <v>56.78</v>
      </c>
      <c r="L75" s="197">
        <v>-62.69</v>
      </c>
      <c r="M75" s="197">
        <v>2.48</v>
      </c>
      <c r="N75" s="197">
        <v>2.02</v>
      </c>
      <c r="O75" s="197">
        <v>1.43</v>
      </c>
      <c r="P75" s="197">
        <v>1.58</v>
      </c>
      <c r="Q75" s="197">
        <v>0.37</v>
      </c>
      <c r="R75" s="197">
        <v>0.72</v>
      </c>
      <c r="S75" s="197">
        <v>0.45</v>
      </c>
      <c r="T75" s="197">
        <v>0</v>
      </c>
      <c r="U75" s="197">
        <v>2.42</v>
      </c>
      <c r="V75" s="197">
        <v>0.36</v>
      </c>
      <c r="W75" s="197">
        <v>0.8</v>
      </c>
      <c r="X75" s="197">
        <v>2.52</v>
      </c>
      <c r="Y75" s="197">
        <v>511.74</v>
      </c>
      <c r="Z75" s="197">
        <v>4.62</v>
      </c>
      <c r="AA75" s="197">
        <v>1.3</v>
      </c>
      <c r="AB75" s="197">
        <v>0</v>
      </c>
      <c r="AC75" s="197">
        <v>21.33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52.9</v>
      </c>
      <c r="AJ75" s="197">
        <v>0</v>
      </c>
      <c r="AK75" s="197">
        <v>6.23</v>
      </c>
      <c r="AL75" s="197">
        <v>0</v>
      </c>
      <c r="AM75" s="197">
        <v>34.24</v>
      </c>
      <c r="AN75" s="197">
        <v>0</v>
      </c>
      <c r="AO75" s="197">
        <v>258.38</v>
      </c>
      <c r="AP75" s="197">
        <v>0</v>
      </c>
    </row>
    <row r="76" spans="1:42">
      <c r="A76" t="s">
        <v>118</v>
      </c>
      <c r="B76" s="197">
        <v>0</v>
      </c>
      <c r="C76" s="197">
        <v>18.489999999999998</v>
      </c>
      <c r="D76" s="197">
        <v>0</v>
      </c>
      <c r="E76" s="197">
        <v>0</v>
      </c>
      <c r="F76" s="197">
        <v>30.52</v>
      </c>
      <c r="G76" s="197">
        <v>0</v>
      </c>
      <c r="H76" s="197">
        <v>0</v>
      </c>
      <c r="I76" s="197">
        <v>38.99</v>
      </c>
      <c r="J76" s="197">
        <v>0</v>
      </c>
      <c r="K76" s="197">
        <v>39.479999999999997</v>
      </c>
      <c r="L76" s="197">
        <v>-62.69</v>
      </c>
      <c r="M76" s="197">
        <v>2.48</v>
      </c>
      <c r="N76" s="197">
        <v>2.02</v>
      </c>
      <c r="O76" s="197">
        <v>1.43</v>
      </c>
      <c r="P76" s="197">
        <v>1.58</v>
      </c>
      <c r="Q76" s="197">
        <v>0.37</v>
      </c>
      <c r="R76" s="197">
        <v>0.72</v>
      </c>
      <c r="S76" s="197">
        <v>0.45</v>
      </c>
      <c r="T76" s="197">
        <v>0</v>
      </c>
      <c r="U76" s="197">
        <v>2.42</v>
      </c>
      <c r="V76" s="197">
        <v>0.36</v>
      </c>
      <c r="W76" s="197">
        <v>0.8</v>
      </c>
      <c r="X76" s="197">
        <v>2.52</v>
      </c>
      <c r="Y76" s="197">
        <v>511.74</v>
      </c>
      <c r="Z76" s="197">
        <v>4.62</v>
      </c>
      <c r="AA76" s="197">
        <v>1.3</v>
      </c>
      <c r="AB76" s="197">
        <v>0</v>
      </c>
      <c r="AC76" s="197">
        <v>21.33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53.75</v>
      </c>
      <c r="AJ76" s="197">
        <v>0</v>
      </c>
      <c r="AK76" s="197">
        <v>6.23</v>
      </c>
      <c r="AL76" s="197">
        <v>0</v>
      </c>
      <c r="AM76" s="197">
        <v>34.24</v>
      </c>
      <c r="AN76" s="197">
        <v>0</v>
      </c>
      <c r="AO76" s="197">
        <v>258.38</v>
      </c>
      <c r="AP76" s="197">
        <v>0</v>
      </c>
    </row>
    <row r="77" spans="1:42">
      <c r="A77" t="s">
        <v>119</v>
      </c>
      <c r="B77" s="197">
        <v>0</v>
      </c>
      <c r="C77" s="197">
        <v>18.489999999999998</v>
      </c>
      <c r="D77" s="197">
        <v>0</v>
      </c>
      <c r="E77" s="197">
        <v>0</v>
      </c>
      <c r="F77" s="197">
        <v>30.52</v>
      </c>
      <c r="G77" s="197">
        <v>0</v>
      </c>
      <c r="H77" s="197">
        <v>0</v>
      </c>
      <c r="I77" s="197">
        <v>38.99</v>
      </c>
      <c r="J77" s="197">
        <v>0</v>
      </c>
      <c r="K77" s="197">
        <v>19.93</v>
      </c>
      <c r="L77" s="197">
        <v>-62.69</v>
      </c>
      <c r="M77" s="197">
        <v>2.48</v>
      </c>
      <c r="N77" s="197">
        <v>2.02</v>
      </c>
      <c r="O77" s="197">
        <v>1.43</v>
      </c>
      <c r="P77" s="197">
        <v>1.58</v>
      </c>
      <c r="Q77" s="197">
        <v>0.37</v>
      </c>
      <c r="R77" s="197">
        <v>0.72</v>
      </c>
      <c r="S77" s="197">
        <v>0.45</v>
      </c>
      <c r="T77" s="197">
        <v>0</v>
      </c>
      <c r="U77" s="197">
        <v>2.42</v>
      </c>
      <c r="V77" s="197">
        <v>0.36</v>
      </c>
      <c r="W77" s="197">
        <v>0.8</v>
      </c>
      <c r="X77" s="197">
        <v>2.52</v>
      </c>
      <c r="Y77" s="197">
        <v>511.74</v>
      </c>
      <c r="Z77" s="197">
        <v>4.62</v>
      </c>
      <c r="AA77" s="197">
        <v>1.3</v>
      </c>
      <c r="AB77" s="197">
        <v>0</v>
      </c>
      <c r="AC77" s="197">
        <v>21.33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53.75</v>
      </c>
      <c r="AJ77" s="197">
        <v>0</v>
      </c>
      <c r="AK77" s="197">
        <v>6.23</v>
      </c>
      <c r="AL77" s="197">
        <v>0</v>
      </c>
      <c r="AM77" s="197">
        <v>34.24</v>
      </c>
      <c r="AN77" s="197">
        <v>0</v>
      </c>
      <c r="AO77" s="197">
        <v>258.38</v>
      </c>
      <c r="AP77" s="197">
        <v>0</v>
      </c>
    </row>
    <row r="78" spans="1:42">
      <c r="A78" t="s">
        <v>120</v>
      </c>
      <c r="B78" s="197">
        <v>0</v>
      </c>
      <c r="C78" s="197">
        <v>18.489999999999998</v>
      </c>
      <c r="D78" s="197">
        <v>0</v>
      </c>
      <c r="E78" s="197">
        <v>0</v>
      </c>
      <c r="F78" s="197">
        <v>30.52</v>
      </c>
      <c r="G78" s="197">
        <v>0</v>
      </c>
      <c r="H78" s="197">
        <v>0</v>
      </c>
      <c r="I78" s="197">
        <v>38.99</v>
      </c>
      <c r="J78" s="197">
        <v>0</v>
      </c>
      <c r="K78" s="197">
        <v>30.83</v>
      </c>
      <c r="L78" s="197">
        <v>-62.69</v>
      </c>
      <c r="M78" s="197">
        <v>2.48</v>
      </c>
      <c r="N78" s="197">
        <v>2.02</v>
      </c>
      <c r="O78" s="197">
        <v>1.43</v>
      </c>
      <c r="P78" s="197">
        <v>1.58</v>
      </c>
      <c r="Q78" s="197">
        <v>0.37</v>
      </c>
      <c r="R78" s="197">
        <v>0.72</v>
      </c>
      <c r="S78" s="197">
        <v>0.45</v>
      </c>
      <c r="T78" s="197">
        <v>0</v>
      </c>
      <c r="U78" s="197">
        <v>2.42</v>
      </c>
      <c r="V78" s="197">
        <v>0.36</v>
      </c>
      <c r="W78" s="197">
        <v>0.8</v>
      </c>
      <c r="X78" s="197">
        <v>2.52</v>
      </c>
      <c r="Y78" s="197">
        <v>511.74</v>
      </c>
      <c r="Z78" s="197">
        <v>4.62</v>
      </c>
      <c r="AA78" s="197">
        <v>1.3</v>
      </c>
      <c r="AB78" s="197">
        <v>0</v>
      </c>
      <c r="AC78" s="197">
        <v>21.33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53.75</v>
      </c>
      <c r="AJ78" s="197">
        <v>0</v>
      </c>
      <c r="AK78" s="197">
        <v>6.23</v>
      </c>
      <c r="AL78" s="197">
        <v>0</v>
      </c>
      <c r="AM78" s="197">
        <v>34.24</v>
      </c>
      <c r="AN78" s="197">
        <v>0</v>
      </c>
      <c r="AO78" s="197">
        <v>258.38</v>
      </c>
      <c r="AP78" s="197">
        <v>0</v>
      </c>
    </row>
    <row r="79" spans="1:42">
      <c r="A79" t="s">
        <v>121</v>
      </c>
      <c r="B79" s="197">
        <v>0</v>
      </c>
      <c r="C79" s="197">
        <v>18.63</v>
      </c>
      <c r="D79" s="197">
        <v>0</v>
      </c>
      <c r="E79" s="197">
        <v>0</v>
      </c>
      <c r="F79" s="197">
        <v>30.52</v>
      </c>
      <c r="G79" s="197">
        <v>0</v>
      </c>
      <c r="H79" s="197">
        <v>0</v>
      </c>
      <c r="I79" s="197">
        <v>38.99</v>
      </c>
      <c r="J79" s="197">
        <v>0</v>
      </c>
      <c r="K79" s="197">
        <v>40.44</v>
      </c>
      <c r="L79" s="197">
        <v>-62.69</v>
      </c>
      <c r="M79" s="197">
        <v>2.48</v>
      </c>
      <c r="N79" s="197">
        <v>2.02</v>
      </c>
      <c r="O79" s="197">
        <v>1.43</v>
      </c>
      <c r="P79" s="197">
        <v>1.58</v>
      </c>
      <c r="Q79" s="197">
        <v>0.37</v>
      </c>
      <c r="R79" s="197">
        <v>0.72</v>
      </c>
      <c r="S79" s="197">
        <v>0.45</v>
      </c>
      <c r="T79" s="197">
        <v>0</v>
      </c>
      <c r="U79" s="197">
        <v>2.42</v>
      </c>
      <c r="V79" s="197">
        <v>0.36</v>
      </c>
      <c r="W79" s="197">
        <v>0.8</v>
      </c>
      <c r="X79" s="197">
        <v>2.52</v>
      </c>
      <c r="Y79" s="197">
        <v>511.74</v>
      </c>
      <c r="Z79" s="197">
        <v>4.62</v>
      </c>
      <c r="AA79" s="197">
        <v>1.3</v>
      </c>
      <c r="AB79" s="197">
        <v>0</v>
      </c>
      <c r="AC79" s="197">
        <v>21.33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53.75</v>
      </c>
      <c r="AJ79" s="197">
        <v>0</v>
      </c>
      <c r="AK79" s="197">
        <v>6.23</v>
      </c>
      <c r="AL79" s="197">
        <v>0</v>
      </c>
      <c r="AM79" s="197">
        <v>34.24</v>
      </c>
      <c r="AN79" s="197">
        <v>0</v>
      </c>
      <c r="AO79" s="197">
        <v>258.38</v>
      </c>
      <c r="AP79" s="197">
        <v>0</v>
      </c>
    </row>
    <row r="80" spans="1:42">
      <c r="A80" t="s">
        <v>122</v>
      </c>
      <c r="B80" s="197">
        <v>0</v>
      </c>
      <c r="C80" s="197">
        <v>18.63</v>
      </c>
      <c r="D80" s="197">
        <v>0</v>
      </c>
      <c r="E80" s="197">
        <v>0</v>
      </c>
      <c r="F80" s="197">
        <v>30.52</v>
      </c>
      <c r="G80" s="197">
        <v>0</v>
      </c>
      <c r="H80" s="197">
        <v>0</v>
      </c>
      <c r="I80" s="197">
        <v>38.99</v>
      </c>
      <c r="J80" s="197">
        <v>0</v>
      </c>
      <c r="K80" s="197">
        <v>19.93</v>
      </c>
      <c r="L80" s="197">
        <v>-62.69</v>
      </c>
      <c r="M80" s="197">
        <v>2.48</v>
      </c>
      <c r="N80" s="197">
        <v>2.02</v>
      </c>
      <c r="O80" s="197">
        <v>1.43</v>
      </c>
      <c r="P80" s="197">
        <v>1.58</v>
      </c>
      <c r="Q80" s="197">
        <v>0.37</v>
      </c>
      <c r="R80" s="197">
        <v>0.72</v>
      </c>
      <c r="S80" s="197">
        <v>0.45</v>
      </c>
      <c r="T80" s="197">
        <v>0</v>
      </c>
      <c r="U80" s="197">
        <v>2.42</v>
      </c>
      <c r="V80" s="197">
        <v>0.36</v>
      </c>
      <c r="W80" s="197">
        <v>0.8</v>
      </c>
      <c r="X80" s="197">
        <v>2.52</v>
      </c>
      <c r="Y80" s="197">
        <v>511.74</v>
      </c>
      <c r="Z80" s="197">
        <v>4.62</v>
      </c>
      <c r="AA80" s="197">
        <v>1.3</v>
      </c>
      <c r="AB80" s="197">
        <v>0</v>
      </c>
      <c r="AC80" s="197">
        <v>21.33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54.8</v>
      </c>
      <c r="AJ80" s="197">
        <v>0</v>
      </c>
      <c r="AK80" s="197">
        <v>6.23</v>
      </c>
      <c r="AL80" s="197">
        <v>0</v>
      </c>
      <c r="AM80" s="197">
        <v>34.24</v>
      </c>
      <c r="AN80" s="197">
        <v>0</v>
      </c>
      <c r="AO80" s="197">
        <v>258.38</v>
      </c>
      <c r="AP80" s="197">
        <v>0</v>
      </c>
    </row>
    <row r="81" spans="1:42">
      <c r="A81" t="s">
        <v>123</v>
      </c>
      <c r="B81" s="197">
        <v>0</v>
      </c>
      <c r="C81" s="197">
        <v>18.63</v>
      </c>
      <c r="D81" s="197">
        <v>0</v>
      </c>
      <c r="E81" s="197">
        <v>0</v>
      </c>
      <c r="F81" s="197">
        <v>30.52</v>
      </c>
      <c r="G81" s="197">
        <v>0</v>
      </c>
      <c r="H81" s="197">
        <v>0</v>
      </c>
      <c r="I81" s="197">
        <v>38.99</v>
      </c>
      <c r="J81" s="197">
        <v>0</v>
      </c>
      <c r="K81" s="197">
        <v>19.93</v>
      </c>
      <c r="L81" s="197">
        <v>-62.69</v>
      </c>
      <c r="M81" s="197">
        <v>2.48</v>
      </c>
      <c r="N81" s="197">
        <v>2.02</v>
      </c>
      <c r="O81" s="197">
        <v>1.43</v>
      </c>
      <c r="P81" s="197">
        <v>1.58</v>
      </c>
      <c r="Q81" s="197">
        <v>0.37</v>
      </c>
      <c r="R81" s="197">
        <v>0.72</v>
      </c>
      <c r="S81" s="197">
        <v>0.45</v>
      </c>
      <c r="T81" s="197">
        <v>0</v>
      </c>
      <c r="U81" s="197">
        <v>2.42</v>
      </c>
      <c r="V81" s="197">
        <v>0.36</v>
      </c>
      <c r="W81" s="197">
        <v>0.8</v>
      </c>
      <c r="X81" s="197">
        <v>2.52</v>
      </c>
      <c r="Y81" s="197">
        <v>511.74</v>
      </c>
      <c r="Z81" s="197">
        <v>4.62</v>
      </c>
      <c r="AA81" s="197">
        <v>1.3</v>
      </c>
      <c r="AB81" s="197">
        <v>0</v>
      </c>
      <c r="AC81" s="197">
        <v>21.33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52.9</v>
      </c>
      <c r="AJ81" s="197">
        <v>0</v>
      </c>
      <c r="AK81" s="197">
        <v>6.23</v>
      </c>
      <c r="AL81" s="197">
        <v>0</v>
      </c>
      <c r="AM81" s="197">
        <v>34.24</v>
      </c>
      <c r="AN81" s="197">
        <v>0</v>
      </c>
      <c r="AO81" s="197">
        <v>258.38</v>
      </c>
      <c r="AP81" s="197">
        <v>0</v>
      </c>
    </row>
    <row r="82" spans="1:42">
      <c r="A82" t="s">
        <v>124</v>
      </c>
      <c r="B82" s="197">
        <v>0</v>
      </c>
      <c r="C82" s="197">
        <v>18.63</v>
      </c>
      <c r="D82" s="197">
        <v>0</v>
      </c>
      <c r="E82" s="197">
        <v>0</v>
      </c>
      <c r="F82" s="197">
        <v>30.52</v>
      </c>
      <c r="G82" s="197">
        <v>0</v>
      </c>
      <c r="H82" s="197">
        <v>0</v>
      </c>
      <c r="I82" s="197">
        <v>38.99</v>
      </c>
      <c r="J82" s="197">
        <v>0</v>
      </c>
      <c r="K82" s="197">
        <v>22.18</v>
      </c>
      <c r="L82" s="197">
        <v>-62.69</v>
      </c>
      <c r="M82" s="197">
        <v>2.48</v>
      </c>
      <c r="N82" s="197">
        <v>2.02</v>
      </c>
      <c r="O82" s="197">
        <v>1.43</v>
      </c>
      <c r="P82" s="197">
        <v>1.58</v>
      </c>
      <c r="Q82" s="197">
        <v>0.37</v>
      </c>
      <c r="R82" s="197">
        <v>0.72</v>
      </c>
      <c r="S82" s="197">
        <v>0.45</v>
      </c>
      <c r="T82" s="197">
        <v>0</v>
      </c>
      <c r="U82" s="197">
        <v>2.42</v>
      </c>
      <c r="V82" s="197">
        <v>0.36</v>
      </c>
      <c r="W82" s="197">
        <v>0.8</v>
      </c>
      <c r="X82" s="197">
        <v>2.52</v>
      </c>
      <c r="Y82" s="197">
        <v>511.74</v>
      </c>
      <c r="Z82" s="197">
        <v>4.62</v>
      </c>
      <c r="AA82" s="197">
        <v>1.3</v>
      </c>
      <c r="AB82" s="197">
        <v>0</v>
      </c>
      <c r="AC82" s="197">
        <v>21.33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53.75</v>
      </c>
      <c r="AJ82" s="197">
        <v>0</v>
      </c>
      <c r="AK82" s="197">
        <v>6.23</v>
      </c>
      <c r="AL82" s="197">
        <v>0</v>
      </c>
      <c r="AM82" s="197">
        <v>34.24</v>
      </c>
      <c r="AN82" s="197">
        <v>0</v>
      </c>
      <c r="AO82" s="197">
        <v>258.38</v>
      </c>
      <c r="AP82" s="197">
        <v>0</v>
      </c>
    </row>
    <row r="83" spans="1:42">
      <c r="A83" t="s">
        <v>125</v>
      </c>
      <c r="B83" s="197">
        <v>0</v>
      </c>
      <c r="C83" s="197">
        <v>18.63</v>
      </c>
      <c r="D83" s="197">
        <v>0</v>
      </c>
      <c r="E83" s="197">
        <v>0</v>
      </c>
      <c r="F83" s="197">
        <v>30.52</v>
      </c>
      <c r="G83" s="197">
        <v>0</v>
      </c>
      <c r="H83" s="197">
        <v>0</v>
      </c>
      <c r="I83" s="197">
        <v>38.99</v>
      </c>
      <c r="J83" s="197">
        <v>0</v>
      </c>
      <c r="K83" s="197">
        <v>40.44</v>
      </c>
      <c r="L83" s="197">
        <v>-63.62</v>
      </c>
      <c r="M83" s="197">
        <v>2.48</v>
      </c>
      <c r="N83" s="197">
        <v>2.02</v>
      </c>
      <c r="O83" s="197">
        <v>1.43</v>
      </c>
      <c r="P83" s="197">
        <v>1.58</v>
      </c>
      <c r="Q83" s="197">
        <v>0.37</v>
      </c>
      <c r="R83" s="197">
        <v>0.72</v>
      </c>
      <c r="S83" s="197">
        <v>0.45</v>
      </c>
      <c r="T83" s="197">
        <v>0</v>
      </c>
      <c r="U83" s="197">
        <v>2.42</v>
      </c>
      <c r="V83" s="197">
        <v>0.36</v>
      </c>
      <c r="W83" s="197">
        <v>0.8</v>
      </c>
      <c r="X83" s="197">
        <v>2.52</v>
      </c>
      <c r="Y83" s="197">
        <v>511.74</v>
      </c>
      <c r="Z83" s="197">
        <v>4.62</v>
      </c>
      <c r="AA83" s="197">
        <v>1.3</v>
      </c>
      <c r="AB83" s="197">
        <v>0</v>
      </c>
      <c r="AC83" s="197">
        <v>21.33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53.75</v>
      </c>
      <c r="AJ83" s="197">
        <v>0</v>
      </c>
      <c r="AK83" s="197">
        <v>6.23</v>
      </c>
      <c r="AL83" s="197">
        <v>0</v>
      </c>
      <c r="AM83" s="197">
        <v>34.24</v>
      </c>
      <c r="AN83" s="197">
        <v>0</v>
      </c>
      <c r="AO83" s="197">
        <v>258.38</v>
      </c>
      <c r="AP83" s="197">
        <v>0</v>
      </c>
    </row>
    <row r="84" spans="1:42">
      <c r="A84" t="s">
        <v>126</v>
      </c>
      <c r="B84" s="197">
        <v>0</v>
      </c>
      <c r="C84" s="197">
        <v>18.63</v>
      </c>
      <c r="D84" s="197">
        <v>0</v>
      </c>
      <c r="E84" s="197">
        <v>0</v>
      </c>
      <c r="F84" s="197">
        <v>30.52</v>
      </c>
      <c r="G84" s="197">
        <v>0</v>
      </c>
      <c r="H84" s="197">
        <v>0</v>
      </c>
      <c r="I84" s="197">
        <v>38.99</v>
      </c>
      <c r="J84" s="197">
        <v>0</v>
      </c>
      <c r="K84" s="197">
        <v>29.87</v>
      </c>
      <c r="L84" s="197">
        <v>-64.86</v>
      </c>
      <c r="M84" s="197">
        <v>2.48</v>
      </c>
      <c r="N84" s="197">
        <v>2.02</v>
      </c>
      <c r="O84" s="197">
        <v>1.43</v>
      </c>
      <c r="P84" s="197">
        <v>1.58</v>
      </c>
      <c r="Q84" s="197">
        <v>0.37</v>
      </c>
      <c r="R84" s="197">
        <v>0.72</v>
      </c>
      <c r="S84" s="197">
        <v>0.45</v>
      </c>
      <c r="T84" s="197">
        <v>0</v>
      </c>
      <c r="U84" s="197">
        <v>2.42</v>
      </c>
      <c r="V84" s="197">
        <v>0.36</v>
      </c>
      <c r="W84" s="197">
        <v>0.8</v>
      </c>
      <c r="X84" s="197">
        <v>2.52</v>
      </c>
      <c r="Y84" s="197">
        <v>511.74</v>
      </c>
      <c r="Z84" s="197">
        <v>4.62</v>
      </c>
      <c r="AA84" s="197">
        <v>1.3</v>
      </c>
      <c r="AB84" s="197">
        <v>0</v>
      </c>
      <c r="AC84" s="197">
        <v>21.33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53.75</v>
      </c>
      <c r="AJ84" s="197">
        <v>0</v>
      </c>
      <c r="AK84" s="197">
        <v>6.23</v>
      </c>
      <c r="AL84" s="197">
        <v>0</v>
      </c>
      <c r="AM84" s="197">
        <v>34.24</v>
      </c>
      <c r="AN84" s="197">
        <v>0</v>
      </c>
      <c r="AO84" s="197">
        <v>258.38</v>
      </c>
      <c r="AP84" s="197">
        <v>0</v>
      </c>
    </row>
    <row r="85" spans="1:42">
      <c r="A85" t="s">
        <v>127</v>
      </c>
      <c r="B85" s="197">
        <v>0</v>
      </c>
      <c r="C85" s="197">
        <v>18.63</v>
      </c>
      <c r="D85" s="197">
        <v>0</v>
      </c>
      <c r="E85" s="197">
        <v>0</v>
      </c>
      <c r="F85" s="197">
        <v>30.52</v>
      </c>
      <c r="G85" s="197">
        <v>0</v>
      </c>
      <c r="H85" s="197">
        <v>0</v>
      </c>
      <c r="I85" s="197">
        <v>38.99</v>
      </c>
      <c r="J85" s="197">
        <v>0</v>
      </c>
      <c r="K85" s="197">
        <v>19.93</v>
      </c>
      <c r="L85" s="197">
        <v>-64.86</v>
      </c>
      <c r="M85" s="197">
        <v>2.48</v>
      </c>
      <c r="N85" s="197">
        <v>2.02</v>
      </c>
      <c r="O85" s="197">
        <v>1.43</v>
      </c>
      <c r="P85" s="197">
        <v>1.58</v>
      </c>
      <c r="Q85" s="197">
        <v>0.37</v>
      </c>
      <c r="R85" s="197">
        <v>0.72</v>
      </c>
      <c r="S85" s="197">
        <v>0.45</v>
      </c>
      <c r="T85" s="197">
        <v>0</v>
      </c>
      <c r="U85" s="197">
        <v>2.42</v>
      </c>
      <c r="V85" s="197">
        <v>0.36</v>
      </c>
      <c r="W85" s="197">
        <v>0.8</v>
      </c>
      <c r="X85" s="197">
        <v>2.52</v>
      </c>
      <c r="Y85" s="197">
        <v>511.74</v>
      </c>
      <c r="Z85" s="197">
        <v>4.62</v>
      </c>
      <c r="AA85" s="197">
        <v>1.3</v>
      </c>
      <c r="AB85" s="197">
        <v>0</v>
      </c>
      <c r="AC85" s="197">
        <v>21.33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53.75</v>
      </c>
      <c r="AJ85" s="197">
        <v>0</v>
      </c>
      <c r="AK85" s="197">
        <v>6.23</v>
      </c>
      <c r="AL85" s="197">
        <v>0</v>
      </c>
      <c r="AM85" s="197">
        <v>34.24</v>
      </c>
      <c r="AN85" s="197">
        <v>0</v>
      </c>
      <c r="AO85" s="197">
        <v>258.38</v>
      </c>
      <c r="AP85" s="197">
        <v>0</v>
      </c>
    </row>
    <row r="86" spans="1:42">
      <c r="A86" t="s">
        <v>128</v>
      </c>
      <c r="B86" s="197">
        <v>0</v>
      </c>
      <c r="C86" s="197">
        <v>18.63</v>
      </c>
      <c r="D86" s="197">
        <v>0</v>
      </c>
      <c r="E86" s="197">
        <v>0</v>
      </c>
      <c r="F86" s="197">
        <v>30.52</v>
      </c>
      <c r="G86" s="197">
        <v>0</v>
      </c>
      <c r="H86" s="197">
        <v>0</v>
      </c>
      <c r="I86" s="197">
        <v>38.99</v>
      </c>
      <c r="J86" s="197">
        <v>0</v>
      </c>
      <c r="K86" s="197">
        <v>27.94</v>
      </c>
      <c r="L86" s="197">
        <v>-64.86</v>
      </c>
      <c r="M86" s="197">
        <v>2.48</v>
      </c>
      <c r="N86" s="197">
        <v>2.02</v>
      </c>
      <c r="O86" s="197">
        <v>1.43</v>
      </c>
      <c r="P86" s="197">
        <v>1.58</v>
      </c>
      <c r="Q86" s="197">
        <v>0.37</v>
      </c>
      <c r="R86" s="197">
        <v>0.72</v>
      </c>
      <c r="S86" s="197">
        <v>0.45</v>
      </c>
      <c r="T86" s="197">
        <v>0</v>
      </c>
      <c r="U86" s="197">
        <v>2.42</v>
      </c>
      <c r="V86" s="197">
        <v>0.36</v>
      </c>
      <c r="W86" s="197">
        <v>0.8</v>
      </c>
      <c r="X86" s="197">
        <v>2.52</v>
      </c>
      <c r="Y86" s="197">
        <v>511.74</v>
      </c>
      <c r="Z86" s="197">
        <v>4.62</v>
      </c>
      <c r="AA86" s="197">
        <v>1.3</v>
      </c>
      <c r="AB86" s="197">
        <v>0</v>
      </c>
      <c r="AC86" s="197">
        <v>21.33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54.8</v>
      </c>
      <c r="AJ86" s="197">
        <v>0</v>
      </c>
      <c r="AK86" s="197">
        <v>6.23</v>
      </c>
      <c r="AL86" s="197">
        <v>0</v>
      </c>
      <c r="AM86" s="197">
        <v>34.24</v>
      </c>
      <c r="AN86" s="197">
        <v>0</v>
      </c>
      <c r="AO86" s="197">
        <v>258.38</v>
      </c>
      <c r="AP86" s="197">
        <v>0</v>
      </c>
    </row>
    <row r="87" spans="1:42">
      <c r="A87" t="s">
        <v>129</v>
      </c>
      <c r="B87" s="197">
        <v>0</v>
      </c>
      <c r="C87" s="197">
        <v>18.77</v>
      </c>
      <c r="D87" s="197">
        <v>0</v>
      </c>
      <c r="E87" s="197">
        <v>0</v>
      </c>
      <c r="F87" s="197">
        <v>30.52</v>
      </c>
      <c r="G87" s="197">
        <v>0</v>
      </c>
      <c r="H87" s="197">
        <v>0</v>
      </c>
      <c r="I87" s="197">
        <v>38.99</v>
      </c>
      <c r="J87" s="197">
        <v>0</v>
      </c>
      <c r="K87" s="197">
        <v>65.42</v>
      </c>
      <c r="L87" s="197">
        <v>-68.98</v>
      </c>
      <c r="M87" s="197">
        <v>2.48</v>
      </c>
      <c r="N87" s="197">
        <v>2.02</v>
      </c>
      <c r="O87" s="197">
        <v>1.43</v>
      </c>
      <c r="P87" s="197">
        <v>1.58</v>
      </c>
      <c r="Q87" s="197">
        <v>0.37</v>
      </c>
      <c r="R87" s="197">
        <v>0.72</v>
      </c>
      <c r="S87" s="197">
        <v>0.45</v>
      </c>
      <c r="T87" s="197">
        <v>0</v>
      </c>
      <c r="U87" s="197">
        <v>2.42</v>
      </c>
      <c r="V87" s="197">
        <v>0.36</v>
      </c>
      <c r="W87" s="197">
        <v>0.8</v>
      </c>
      <c r="X87" s="197">
        <v>2.52</v>
      </c>
      <c r="Y87" s="197">
        <v>511.74</v>
      </c>
      <c r="Z87" s="197">
        <v>4.62</v>
      </c>
      <c r="AA87" s="197">
        <v>1.3</v>
      </c>
      <c r="AB87" s="197">
        <v>0</v>
      </c>
      <c r="AC87" s="197">
        <v>21.33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55.73</v>
      </c>
      <c r="AJ87" s="197">
        <v>0</v>
      </c>
      <c r="AK87" s="197">
        <v>6.23</v>
      </c>
      <c r="AL87" s="197">
        <v>0</v>
      </c>
      <c r="AM87" s="197">
        <v>34.24</v>
      </c>
      <c r="AN87" s="197">
        <v>0</v>
      </c>
      <c r="AO87" s="197">
        <v>258.38</v>
      </c>
      <c r="AP87" s="197">
        <v>0</v>
      </c>
    </row>
    <row r="88" spans="1:42">
      <c r="A88" t="s">
        <v>130</v>
      </c>
      <c r="B88" s="197">
        <v>0</v>
      </c>
      <c r="C88" s="197">
        <v>18.77</v>
      </c>
      <c r="D88" s="197">
        <v>0</v>
      </c>
      <c r="E88" s="197">
        <v>0</v>
      </c>
      <c r="F88" s="197">
        <v>30.52</v>
      </c>
      <c r="G88" s="197">
        <v>0</v>
      </c>
      <c r="H88" s="197">
        <v>0</v>
      </c>
      <c r="I88" s="197">
        <v>38.99</v>
      </c>
      <c r="J88" s="197">
        <v>0</v>
      </c>
      <c r="K88" s="197">
        <v>19.93</v>
      </c>
      <c r="L88" s="197">
        <v>-71.78</v>
      </c>
      <c r="M88" s="197">
        <v>2.48</v>
      </c>
      <c r="N88" s="197">
        <v>2.02</v>
      </c>
      <c r="O88" s="197">
        <v>1.43</v>
      </c>
      <c r="P88" s="197">
        <v>1.58</v>
      </c>
      <c r="Q88" s="197">
        <v>0.37</v>
      </c>
      <c r="R88" s="197">
        <v>0.72</v>
      </c>
      <c r="S88" s="197">
        <v>0.45</v>
      </c>
      <c r="T88" s="197">
        <v>0</v>
      </c>
      <c r="U88" s="197">
        <v>2.42</v>
      </c>
      <c r="V88" s="197">
        <v>0.36</v>
      </c>
      <c r="W88" s="197">
        <v>0.8</v>
      </c>
      <c r="X88" s="197">
        <v>2.52</v>
      </c>
      <c r="Y88" s="197">
        <v>511.74</v>
      </c>
      <c r="Z88" s="197">
        <v>4.62</v>
      </c>
      <c r="AA88" s="197">
        <v>1.3</v>
      </c>
      <c r="AB88" s="197">
        <v>0</v>
      </c>
      <c r="AC88" s="197">
        <v>21.33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56.58</v>
      </c>
      <c r="AJ88" s="197">
        <v>0</v>
      </c>
      <c r="AK88" s="197">
        <v>6.23</v>
      </c>
      <c r="AL88" s="197">
        <v>0</v>
      </c>
      <c r="AM88" s="197">
        <v>34.24</v>
      </c>
      <c r="AN88" s="197">
        <v>0</v>
      </c>
      <c r="AO88" s="197">
        <v>258.38</v>
      </c>
      <c r="AP88" s="197">
        <v>0</v>
      </c>
    </row>
    <row r="89" spans="1:42">
      <c r="A89" t="s">
        <v>131</v>
      </c>
      <c r="B89" s="197">
        <v>0</v>
      </c>
      <c r="C89" s="197">
        <v>18.77</v>
      </c>
      <c r="D89" s="197">
        <v>0</v>
      </c>
      <c r="E89" s="197">
        <v>0</v>
      </c>
      <c r="F89" s="197">
        <v>30.52</v>
      </c>
      <c r="G89" s="197">
        <v>0</v>
      </c>
      <c r="H89" s="197">
        <v>0</v>
      </c>
      <c r="I89" s="197">
        <v>38.99</v>
      </c>
      <c r="J89" s="197">
        <v>0</v>
      </c>
      <c r="K89" s="197">
        <v>19.93</v>
      </c>
      <c r="L89" s="197">
        <v>-71.78</v>
      </c>
      <c r="M89" s="197">
        <v>2.48</v>
      </c>
      <c r="N89" s="197">
        <v>2.02</v>
      </c>
      <c r="O89" s="197">
        <v>1.43</v>
      </c>
      <c r="P89" s="197">
        <v>1.58</v>
      </c>
      <c r="Q89" s="197">
        <v>0.37</v>
      </c>
      <c r="R89" s="197">
        <v>0.72</v>
      </c>
      <c r="S89" s="197">
        <v>0.45</v>
      </c>
      <c r="T89" s="197">
        <v>0</v>
      </c>
      <c r="U89" s="197">
        <v>2.42</v>
      </c>
      <c r="V89" s="197">
        <v>0.36</v>
      </c>
      <c r="W89" s="197">
        <v>0.8</v>
      </c>
      <c r="X89" s="197">
        <v>2.52</v>
      </c>
      <c r="Y89" s="197">
        <v>511.74</v>
      </c>
      <c r="Z89" s="197">
        <v>4.62</v>
      </c>
      <c r="AA89" s="197">
        <v>1.3</v>
      </c>
      <c r="AB89" s="197">
        <v>0</v>
      </c>
      <c r="AC89" s="197">
        <v>21.33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56.58</v>
      </c>
      <c r="AJ89" s="197">
        <v>0</v>
      </c>
      <c r="AK89" s="197">
        <v>6.23</v>
      </c>
      <c r="AL89" s="197">
        <v>0</v>
      </c>
      <c r="AM89" s="197">
        <v>34.24</v>
      </c>
      <c r="AN89" s="197">
        <v>0</v>
      </c>
      <c r="AO89" s="197">
        <v>258.38</v>
      </c>
      <c r="AP89" s="197">
        <v>0</v>
      </c>
    </row>
    <row r="90" spans="1:42">
      <c r="A90" t="s">
        <v>132</v>
      </c>
      <c r="B90" s="197">
        <v>0</v>
      </c>
      <c r="C90" s="197">
        <v>18.77</v>
      </c>
      <c r="D90" s="197">
        <v>0</v>
      </c>
      <c r="E90" s="197">
        <v>0</v>
      </c>
      <c r="F90" s="197">
        <v>30.52</v>
      </c>
      <c r="G90" s="197">
        <v>0</v>
      </c>
      <c r="H90" s="197">
        <v>0</v>
      </c>
      <c r="I90" s="197">
        <v>38.99</v>
      </c>
      <c r="J90" s="197">
        <v>0</v>
      </c>
      <c r="K90" s="197">
        <v>41.97</v>
      </c>
      <c r="L90" s="197">
        <v>-71.78</v>
      </c>
      <c r="M90" s="197">
        <v>2.48</v>
      </c>
      <c r="N90" s="197">
        <v>2.02</v>
      </c>
      <c r="O90" s="197">
        <v>1.43</v>
      </c>
      <c r="P90" s="197">
        <v>1.58</v>
      </c>
      <c r="Q90" s="197">
        <v>0.37</v>
      </c>
      <c r="R90" s="197">
        <v>0.72</v>
      </c>
      <c r="S90" s="197">
        <v>0.45</v>
      </c>
      <c r="T90" s="197">
        <v>0</v>
      </c>
      <c r="U90" s="197">
        <v>2.42</v>
      </c>
      <c r="V90" s="197">
        <v>0.36</v>
      </c>
      <c r="W90" s="197">
        <v>0.8</v>
      </c>
      <c r="X90" s="197">
        <v>2.52</v>
      </c>
      <c r="Y90" s="197">
        <v>511.74</v>
      </c>
      <c r="Z90" s="197">
        <v>4.62</v>
      </c>
      <c r="AA90" s="197">
        <v>1.3</v>
      </c>
      <c r="AB90" s="197">
        <v>0</v>
      </c>
      <c r="AC90" s="197">
        <v>21.33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56.58</v>
      </c>
      <c r="AJ90" s="197">
        <v>0</v>
      </c>
      <c r="AK90" s="197">
        <v>6.23</v>
      </c>
      <c r="AL90" s="197">
        <v>0</v>
      </c>
      <c r="AM90" s="197">
        <v>34.24</v>
      </c>
      <c r="AN90" s="197">
        <v>0</v>
      </c>
      <c r="AO90" s="197">
        <v>258.38</v>
      </c>
      <c r="AP90" s="197">
        <v>0</v>
      </c>
    </row>
    <row r="91" spans="1:42">
      <c r="A91" t="s">
        <v>133</v>
      </c>
      <c r="B91" s="197">
        <v>0</v>
      </c>
      <c r="C91" s="197">
        <v>18.77</v>
      </c>
      <c r="D91" s="197">
        <v>0</v>
      </c>
      <c r="E91" s="197">
        <v>0</v>
      </c>
      <c r="F91" s="197">
        <v>30.52</v>
      </c>
      <c r="G91" s="197">
        <v>0</v>
      </c>
      <c r="H91" s="197">
        <v>0</v>
      </c>
      <c r="I91" s="197">
        <v>39.229999999999997</v>
      </c>
      <c r="J91" s="197">
        <v>0</v>
      </c>
      <c r="K91" s="197">
        <v>74.06</v>
      </c>
      <c r="L91" s="197">
        <v>-71.78</v>
      </c>
      <c r="M91" s="197">
        <v>2.48</v>
      </c>
      <c r="N91" s="197">
        <v>2.02</v>
      </c>
      <c r="O91" s="197">
        <v>1.43</v>
      </c>
      <c r="P91" s="197">
        <v>1.58</v>
      </c>
      <c r="Q91" s="197">
        <v>0.37</v>
      </c>
      <c r="R91" s="197">
        <v>0.2</v>
      </c>
      <c r="S91" s="197">
        <v>0.45</v>
      </c>
      <c r="T91" s="197">
        <v>0</v>
      </c>
      <c r="U91" s="197">
        <v>2.42</v>
      </c>
      <c r="V91" s="197">
        <v>0.36</v>
      </c>
      <c r="W91" s="197">
        <v>0.8</v>
      </c>
      <c r="X91" s="197">
        <v>2.52</v>
      </c>
      <c r="Y91" s="197">
        <v>511.74</v>
      </c>
      <c r="Z91" s="197">
        <v>4.62</v>
      </c>
      <c r="AA91" s="197">
        <v>1.3</v>
      </c>
      <c r="AB91" s="197">
        <v>0</v>
      </c>
      <c r="AC91" s="197">
        <v>21.33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56.58</v>
      </c>
      <c r="AJ91" s="197">
        <v>0</v>
      </c>
      <c r="AK91" s="197">
        <v>6.23</v>
      </c>
      <c r="AL91" s="197">
        <v>0</v>
      </c>
      <c r="AM91" s="197">
        <v>34.24</v>
      </c>
      <c r="AN91" s="197">
        <v>0</v>
      </c>
      <c r="AO91" s="197">
        <v>258.38</v>
      </c>
      <c r="AP91" s="197">
        <v>0</v>
      </c>
    </row>
    <row r="92" spans="1:42">
      <c r="A92" t="s">
        <v>134</v>
      </c>
      <c r="B92" s="197">
        <v>0</v>
      </c>
      <c r="C92" s="197">
        <v>18.77</v>
      </c>
      <c r="D92" s="197">
        <v>0</v>
      </c>
      <c r="E92" s="197">
        <v>0</v>
      </c>
      <c r="F92" s="197">
        <v>30.52</v>
      </c>
      <c r="G92" s="197">
        <v>0</v>
      </c>
      <c r="H92" s="197">
        <v>0</v>
      </c>
      <c r="I92" s="197">
        <v>39.229999999999997</v>
      </c>
      <c r="J92" s="197">
        <v>0</v>
      </c>
      <c r="K92" s="197">
        <v>47.4</v>
      </c>
      <c r="L92" s="197">
        <v>-71.78</v>
      </c>
      <c r="M92" s="197">
        <v>2.48</v>
      </c>
      <c r="N92" s="197">
        <v>2.02</v>
      </c>
      <c r="O92" s="197">
        <v>1.43</v>
      </c>
      <c r="P92" s="197">
        <v>1.58</v>
      </c>
      <c r="Q92" s="197">
        <v>0.37</v>
      </c>
      <c r="R92" s="197">
        <v>0.73</v>
      </c>
      <c r="S92" s="197">
        <v>0.45</v>
      </c>
      <c r="T92" s="197">
        <v>0</v>
      </c>
      <c r="U92" s="197">
        <v>2.42</v>
      </c>
      <c r="V92" s="197">
        <v>0.36</v>
      </c>
      <c r="W92" s="197">
        <v>0.8</v>
      </c>
      <c r="X92" s="197">
        <v>2.52</v>
      </c>
      <c r="Y92" s="197">
        <v>511.74</v>
      </c>
      <c r="Z92" s="197">
        <v>4.62</v>
      </c>
      <c r="AA92" s="197">
        <v>1.3</v>
      </c>
      <c r="AB92" s="197">
        <v>0</v>
      </c>
      <c r="AC92" s="197">
        <v>21.33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56.58</v>
      </c>
      <c r="AJ92" s="197">
        <v>0</v>
      </c>
      <c r="AK92" s="197">
        <v>6.23</v>
      </c>
      <c r="AL92" s="197">
        <v>0</v>
      </c>
      <c r="AM92" s="197">
        <v>34.24</v>
      </c>
      <c r="AN92" s="197">
        <v>0</v>
      </c>
      <c r="AO92" s="197">
        <v>258.38</v>
      </c>
      <c r="AP92" s="197">
        <v>0</v>
      </c>
    </row>
    <row r="93" spans="1:42">
      <c r="A93" t="s">
        <v>135</v>
      </c>
      <c r="B93" s="197">
        <v>0</v>
      </c>
      <c r="C93" s="197">
        <v>18.77</v>
      </c>
      <c r="D93" s="197">
        <v>0</v>
      </c>
      <c r="E93" s="197">
        <v>0</v>
      </c>
      <c r="F93" s="197">
        <v>30.52</v>
      </c>
      <c r="G93" s="197">
        <v>0</v>
      </c>
      <c r="H93" s="197">
        <v>0</v>
      </c>
      <c r="I93" s="197">
        <v>39.229999999999997</v>
      </c>
      <c r="J93" s="197">
        <v>0</v>
      </c>
      <c r="K93" s="197">
        <v>19.93</v>
      </c>
      <c r="L93" s="197">
        <v>-71.78</v>
      </c>
      <c r="M93" s="197">
        <v>2.48</v>
      </c>
      <c r="N93" s="197">
        <v>2.02</v>
      </c>
      <c r="O93" s="197">
        <v>1.43</v>
      </c>
      <c r="P93" s="197">
        <v>1.58</v>
      </c>
      <c r="Q93" s="197">
        <v>0.37</v>
      </c>
      <c r="R93" s="197">
        <v>0.73</v>
      </c>
      <c r="S93" s="197">
        <v>0.45</v>
      </c>
      <c r="T93" s="197">
        <v>0</v>
      </c>
      <c r="U93" s="197">
        <v>2.42</v>
      </c>
      <c r="V93" s="197">
        <v>0.35</v>
      </c>
      <c r="W93" s="197">
        <v>0.79</v>
      </c>
      <c r="X93" s="197">
        <v>2.52</v>
      </c>
      <c r="Y93" s="197">
        <v>511.74</v>
      </c>
      <c r="Z93" s="197">
        <v>4.62</v>
      </c>
      <c r="AA93" s="197">
        <v>1.3</v>
      </c>
      <c r="AB93" s="197">
        <v>0</v>
      </c>
      <c r="AC93" s="197">
        <v>21.33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57.63</v>
      </c>
      <c r="AJ93" s="197">
        <v>0</v>
      </c>
      <c r="AK93" s="197">
        <v>6.23</v>
      </c>
      <c r="AL93" s="197">
        <v>0</v>
      </c>
      <c r="AM93" s="197">
        <v>34.24</v>
      </c>
      <c r="AN93" s="197">
        <v>0</v>
      </c>
      <c r="AO93" s="197">
        <v>258.38</v>
      </c>
      <c r="AP93" s="197">
        <v>0</v>
      </c>
    </row>
    <row r="94" spans="1:42">
      <c r="A94" t="s">
        <v>136</v>
      </c>
      <c r="B94" s="197">
        <v>0</v>
      </c>
      <c r="C94" s="197">
        <v>18.77</v>
      </c>
      <c r="D94" s="197">
        <v>0</v>
      </c>
      <c r="E94" s="197">
        <v>0</v>
      </c>
      <c r="F94" s="197">
        <v>30.52</v>
      </c>
      <c r="G94" s="197">
        <v>0</v>
      </c>
      <c r="H94" s="197">
        <v>0</v>
      </c>
      <c r="I94" s="197">
        <v>39.229999999999997</v>
      </c>
      <c r="J94" s="197">
        <v>0</v>
      </c>
      <c r="K94" s="197">
        <v>82.99</v>
      </c>
      <c r="L94" s="197">
        <v>-71.78</v>
      </c>
      <c r="M94" s="197">
        <v>2.48</v>
      </c>
      <c r="N94" s="197">
        <v>2.02</v>
      </c>
      <c r="O94" s="197">
        <v>1.43</v>
      </c>
      <c r="P94" s="197">
        <v>1.58</v>
      </c>
      <c r="Q94" s="197">
        <v>0.37</v>
      </c>
      <c r="R94" s="197">
        <v>0.73</v>
      </c>
      <c r="S94" s="197">
        <v>0.45</v>
      </c>
      <c r="T94" s="197">
        <v>0</v>
      </c>
      <c r="U94" s="197">
        <v>2.42</v>
      </c>
      <c r="V94" s="197">
        <v>0.35</v>
      </c>
      <c r="W94" s="197">
        <v>0.79</v>
      </c>
      <c r="X94" s="197">
        <v>2.52</v>
      </c>
      <c r="Y94" s="197">
        <v>511.74</v>
      </c>
      <c r="Z94" s="197">
        <v>4.62</v>
      </c>
      <c r="AA94" s="197">
        <v>1.3</v>
      </c>
      <c r="AB94" s="197">
        <v>0</v>
      </c>
      <c r="AC94" s="197">
        <v>21.33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55.73</v>
      </c>
      <c r="AJ94" s="197">
        <v>0</v>
      </c>
      <c r="AK94" s="197">
        <v>6.23</v>
      </c>
      <c r="AL94" s="197">
        <v>0</v>
      </c>
      <c r="AM94" s="197">
        <v>34.24</v>
      </c>
      <c r="AN94" s="197">
        <v>0</v>
      </c>
      <c r="AO94" s="197">
        <v>258.38</v>
      </c>
      <c r="AP94" s="197">
        <v>0</v>
      </c>
    </row>
    <row r="95" spans="1:42">
      <c r="A95" t="s">
        <v>137</v>
      </c>
      <c r="B95" s="197">
        <v>0</v>
      </c>
      <c r="C95" s="197">
        <v>18.77</v>
      </c>
      <c r="D95" s="197">
        <v>0</v>
      </c>
      <c r="E95" s="197">
        <v>0</v>
      </c>
      <c r="F95" s="197">
        <v>30.52</v>
      </c>
      <c r="G95" s="197">
        <v>0</v>
      </c>
      <c r="H95" s="197">
        <v>0</v>
      </c>
      <c r="I95" s="197">
        <v>39.229999999999997</v>
      </c>
      <c r="J95" s="197">
        <v>0</v>
      </c>
      <c r="K95" s="197">
        <v>173.72</v>
      </c>
      <c r="L95" s="197">
        <v>-71.78</v>
      </c>
      <c r="M95" s="197">
        <v>2.48</v>
      </c>
      <c r="N95" s="197">
        <v>2.02</v>
      </c>
      <c r="O95" s="197">
        <v>1.43</v>
      </c>
      <c r="P95" s="197">
        <v>1.04</v>
      </c>
      <c r="Q95" s="197">
        <v>0.37</v>
      </c>
      <c r="R95" s="197">
        <v>0.73</v>
      </c>
      <c r="S95" s="197">
        <v>0.45</v>
      </c>
      <c r="T95" s="197">
        <v>0</v>
      </c>
      <c r="U95" s="197">
        <v>2.42</v>
      </c>
      <c r="V95" s="197">
        <v>0.35</v>
      </c>
      <c r="W95" s="197">
        <v>0.79</v>
      </c>
      <c r="X95" s="197">
        <v>2.52</v>
      </c>
      <c r="Y95" s="197">
        <v>511.74</v>
      </c>
      <c r="Z95" s="197">
        <v>4.62</v>
      </c>
      <c r="AA95" s="197">
        <v>1.3</v>
      </c>
      <c r="AB95" s="197">
        <v>0</v>
      </c>
      <c r="AC95" s="197">
        <v>21.33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56.58</v>
      </c>
      <c r="AJ95" s="197">
        <v>0</v>
      </c>
      <c r="AK95" s="197">
        <v>6.21</v>
      </c>
      <c r="AL95" s="197">
        <v>0</v>
      </c>
      <c r="AM95" s="197">
        <v>34.24</v>
      </c>
      <c r="AN95" s="197">
        <v>0</v>
      </c>
      <c r="AO95" s="197">
        <v>258.38</v>
      </c>
      <c r="AP95" s="197">
        <v>0</v>
      </c>
    </row>
    <row r="96" spans="1:42">
      <c r="A96" t="s">
        <v>138</v>
      </c>
      <c r="B96" s="197">
        <v>0</v>
      </c>
      <c r="C96" s="197">
        <v>18.77</v>
      </c>
      <c r="D96" s="197">
        <v>0</v>
      </c>
      <c r="E96" s="197">
        <v>0</v>
      </c>
      <c r="F96" s="197">
        <v>30.52</v>
      </c>
      <c r="G96" s="197">
        <v>0</v>
      </c>
      <c r="H96" s="197">
        <v>0</v>
      </c>
      <c r="I96" s="197">
        <v>39.229999999999997</v>
      </c>
      <c r="J96" s="197">
        <v>0</v>
      </c>
      <c r="K96" s="197">
        <v>214.19</v>
      </c>
      <c r="L96" s="197">
        <v>-71.78</v>
      </c>
      <c r="M96" s="197">
        <v>2.48</v>
      </c>
      <c r="N96" s="197">
        <v>2.02</v>
      </c>
      <c r="O96" s="197">
        <v>1.43</v>
      </c>
      <c r="P96" s="197">
        <v>1.04</v>
      </c>
      <c r="Q96" s="197">
        <v>0.37</v>
      </c>
      <c r="R96" s="197">
        <v>0.73</v>
      </c>
      <c r="S96" s="197">
        <v>0.45</v>
      </c>
      <c r="T96" s="197">
        <v>0</v>
      </c>
      <c r="U96" s="197">
        <v>2.42</v>
      </c>
      <c r="V96" s="197">
        <v>0.35</v>
      </c>
      <c r="W96" s="197">
        <v>0.79</v>
      </c>
      <c r="X96" s="197">
        <v>2.52</v>
      </c>
      <c r="Y96" s="197">
        <v>511.74</v>
      </c>
      <c r="Z96" s="197">
        <v>4.62</v>
      </c>
      <c r="AA96" s="197">
        <v>1.3</v>
      </c>
      <c r="AB96" s="197">
        <v>0</v>
      </c>
      <c r="AC96" s="197">
        <v>21.33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56.58</v>
      </c>
      <c r="AJ96" s="197">
        <v>0</v>
      </c>
      <c r="AK96" s="197">
        <v>5.63</v>
      </c>
      <c r="AL96" s="197">
        <v>0</v>
      </c>
      <c r="AM96" s="197">
        <v>34.24</v>
      </c>
      <c r="AN96" s="197">
        <v>0</v>
      </c>
      <c r="AO96" s="197">
        <v>258.38</v>
      </c>
      <c r="AP96" s="197">
        <v>0</v>
      </c>
    </row>
    <row r="97" spans="1:42">
      <c r="A97" t="s">
        <v>139</v>
      </c>
      <c r="B97" s="197">
        <v>0</v>
      </c>
      <c r="C97" s="197">
        <v>18.77</v>
      </c>
      <c r="D97" s="197">
        <v>0</v>
      </c>
      <c r="E97" s="197">
        <v>0</v>
      </c>
      <c r="F97" s="197">
        <v>30.52</v>
      </c>
      <c r="G97" s="197">
        <v>0</v>
      </c>
      <c r="H97" s="197">
        <v>0</v>
      </c>
      <c r="I97" s="197">
        <v>39.229999999999997</v>
      </c>
      <c r="J97" s="197">
        <v>0</v>
      </c>
      <c r="K97" s="197">
        <v>238.35</v>
      </c>
      <c r="L97" s="197">
        <v>-71.78</v>
      </c>
      <c r="M97" s="197">
        <v>2.48</v>
      </c>
      <c r="N97" s="197">
        <v>2.02</v>
      </c>
      <c r="O97" s="197">
        <v>1.43</v>
      </c>
      <c r="P97" s="197">
        <v>1.04</v>
      </c>
      <c r="Q97" s="197">
        <v>0.37</v>
      </c>
      <c r="R97" s="197">
        <v>0.73</v>
      </c>
      <c r="S97" s="197">
        <v>0.45</v>
      </c>
      <c r="T97" s="197">
        <v>0</v>
      </c>
      <c r="U97" s="197">
        <v>2.42</v>
      </c>
      <c r="V97" s="197">
        <v>0.35</v>
      </c>
      <c r="W97" s="197">
        <v>0.79</v>
      </c>
      <c r="X97" s="197">
        <v>2.52</v>
      </c>
      <c r="Y97" s="197">
        <v>511.74</v>
      </c>
      <c r="Z97" s="197">
        <v>4.62</v>
      </c>
      <c r="AA97" s="197">
        <v>1.3</v>
      </c>
      <c r="AB97" s="197">
        <v>0</v>
      </c>
      <c r="AC97" s="197">
        <v>21.33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56.58</v>
      </c>
      <c r="AJ97" s="197">
        <v>0</v>
      </c>
      <c r="AK97" s="197">
        <v>6.23</v>
      </c>
      <c r="AL97" s="197">
        <v>0</v>
      </c>
      <c r="AM97" s="197">
        <v>34.24</v>
      </c>
      <c r="AN97" s="197">
        <v>0</v>
      </c>
      <c r="AO97" s="197">
        <v>258.38</v>
      </c>
      <c r="AP97" s="197">
        <v>0</v>
      </c>
    </row>
    <row r="98" spans="1:42">
      <c r="A98" t="s">
        <v>140</v>
      </c>
      <c r="B98" s="197">
        <v>0</v>
      </c>
      <c r="C98" s="197">
        <v>18.77</v>
      </c>
      <c r="D98" s="197">
        <v>0</v>
      </c>
      <c r="E98" s="197">
        <v>0</v>
      </c>
      <c r="F98" s="197">
        <v>30.52</v>
      </c>
      <c r="G98" s="197">
        <v>0</v>
      </c>
      <c r="H98" s="197">
        <v>0</v>
      </c>
      <c r="I98" s="197">
        <v>39.229999999999997</v>
      </c>
      <c r="J98" s="197">
        <v>0</v>
      </c>
      <c r="K98" s="197">
        <v>244.26</v>
      </c>
      <c r="L98" s="197">
        <v>-71.78</v>
      </c>
      <c r="M98" s="197">
        <v>2.48</v>
      </c>
      <c r="N98" s="197">
        <v>2.02</v>
      </c>
      <c r="O98" s="197">
        <v>1.43</v>
      </c>
      <c r="P98" s="197">
        <v>1.04</v>
      </c>
      <c r="Q98" s="197">
        <v>4.58</v>
      </c>
      <c r="R98" s="197">
        <v>10.62</v>
      </c>
      <c r="S98" s="197">
        <v>5.59</v>
      </c>
      <c r="T98" s="197">
        <v>0</v>
      </c>
      <c r="U98" s="197">
        <v>2.42</v>
      </c>
      <c r="V98" s="197">
        <v>6.1</v>
      </c>
      <c r="W98" s="197">
        <v>0.79</v>
      </c>
      <c r="X98" s="197">
        <v>2.52</v>
      </c>
      <c r="Y98" s="197">
        <v>511.74</v>
      </c>
      <c r="Z98" s="197">
        <v>22.74</v>
      </c>
      <c r="AA98" s="197">
        <v>14.16</v>
      </c>
      <c r="AB98" s="197">
        <v>0</v>
      </c>
      <c r="AC98" s="197">
        <v>21.33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56.58</v>
      </c>
      <c r="AJ98" s="197">
        <v>0</v>
      </c>
      <c r="AK98" s="197">
        <v>5.33</v>
      </c>
      <c r="AL98" s="197">
        <v>0</v>
      </c>
      <c r="AM98" s="197">
        <v>34.24</v>
      </c>
      <c r="AN98" s="197">
        <v>0</v>
      </c>
      <c r="AO98" s="197">
        <v>258.38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0.4479550000000001</v>
      </c>
      <c r="D99">
        <f t="shared" si="0"/>
        <v>0</v>
      </c>
      <c r="E99">
        <f t="shared" si="0"/>
        <v>0</v>
      </c>
      <c r="F99">
        <f t="shared" si="0"/>
        <v>0.73178999999999961</v>
      </c>
      <c r="G99">
        <f t="shared" si="0"/>
        <v>0</v>
      </c>
      <c r="H99">
        <f t="shared" si="0"/>
        <v>0</v>
      </c>
      <c r="I99">
        <f t="shared" si="0"/>
        <v>0.93935999999999942</v>
      </c>
      <c r="J99">
        <f t="shared" si="0"/>
        <v>0</v>
      </c>
      <c r="K99">
        <f t="shared" si="0"/>
        <v>2.0802400000000012</v>
      </c>
      <c r="L99">
        <f t="shared" si="0"/>
        <v>-2.3726725000000024</v>
      </c>
      <c r="M99">
        <f t="shared" si="0"/>
        <v>0.30846750000000039</v>
      </c>
      <c r="N99">
        <f t="shared" si="0"/>
        <v>0.21359249999999971</v>
      </c>
      <c r="O99">
        <f t="shared" si="0"/>
        <v>0.14118749999999958</v>
      </c>
      <c r="P99">
        <f t="shared" si="0"/>
        <v>0.13610250000000007</v>
      </c>
      <c r="Q99">
        <f t="shared" si="0"/>
        <v>3.5415000000000071E-2</v>
      </c>
      <c r="R99">
        <f t="shared" si="0"/>
        <v>7.3332500000000189E-2</v>
      </c>
      <c r="S99">
        <f t="shared" si="0"/>
        <v>4.304499999999982E-2</v>
      </c>
      <c r="T99">
        <f t="shared" si="0"/>
        <v>0</v>
      </c>
      <c r="U99">
        <f t="shared" si="0"/>
        <v>5.8079999999999882E-2</v>
      </c>
      <c r="V99">
        <f t="shared" si="0"/>
        <v>4.3017500000000194E-2</v>
      </c>
      <c r="W99">
        <f t="shared" si="0"/>
        <v>0.10873500000000019</v>
      </c>
      <c r="X99">
        <f t="shared" si="0"/>
        <v>0.31486499999999978</v>
      </c>
      <c r="Y99">
        <f t="shared" si="0"/>
        <v>12.281759999999995</v>
      </c>
      <c r="Z99">
        <f t="shared" si="0"/>
        <v>0.34203749999999916</v>
      </c>
      <c r="AA99">
        <f t="shared" si="0"/>
        <v>0.11157500000000023</v>
      </c>
      <c r="AB99">
        <f t="shared" si="0"/>
        <v>0</v>
      </c>
      <c r="AC99">
        <f t="shared" si="0"/>
        <v>0.51496749999999947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1.3338724999999998</v>
      </c>
      <c r="AJ99">
        <f t="shared" si="0"/>
        <v>0</v>
      </c>
      <c r="AK99">
        <f t="shared" si="0"/>
        <v>0.24756000000000034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7">
        <v>0</v>
      </c>
      <c r="C3" s="197">
        <v>10.83</v>
      </c>
      <c r="D3" s="197">
        <v>0</v>
      </c>
      <c r="E3" s="197">
        <v>0</v>
      </c>
      <c r="F3" s="197">
        <v>17.649999999999999</v>
      </c>
      <c r="G3" s="197">
        <v>0</v>
      </c>
      <c r="H3" s="197">
        <v>0</v>
      </c>
      <c r="I3" s="197">
        <v>22.83</v>
      </c>
      <c r="J3" s="197">
        <v>0</v>
      </c>
      <c r="K3" s="197">
        <v>85.12</v>
      </c>
      <c r="L3" s="197">
        <v>55.62</v>
      </c>
      <c r="M3" s="197">
        <v>0</v>
      </c>
      <c r="N3" s="197">
        <v>1.18</v>
      </c>
      <c r="O3" s="197">
        <v>0.98</v>
      </c>
      <c r="P3" s="197">
        <v>3.12</v>
      </c>
      <c r="Q3" s="197">
        <v>2.81</v>
      </c>
      <c r="R3" s="197">
        <v>5.41</v>
      </c>
      <c r="S3" s="197">
        <v>3.55</v>
      </c>
      <c r="T3" s="197">
        <v>0</v>
      </c>
      <c r="U3" s="197">
        <v>12.87</v>
      </c>
      <c r="V3" s="197">
        <v>0.03</v>
      </c>
      <c r="W3" s="197">
        <v>0.46</v>
      </c>
      <c r="X3" s="197">
        <v>1.46</v>
      </c>
      <c r="Y3" s="197">
        <v>56.48</v>
      </c>
      <c r="Z3" s="197">
        <v>2.67</v>
      </c>
      <c r="AA3" s="197">
        <v>9.69</v>
      </c>
      <c r="AB3" s="197">
        <v>0</v>
      </c>
      <c r="AC3" s="197">
        <v>11.68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32.14</v>
      </c>
      <c r="AJ3" s="197">
        <v>0</v>
      </c>
      <c r="AK3" s="197">
        <v>0</v>
      </c>
      <c r="AL3" s="197">
        <v>0</v>
      </c>
      <c r="AM3" s="197">
        <v>17.16</v>
      </c>
      <c r="AN3" s="197">
        <v>0</v>
      </c>
      <c r="AO3" s="197">
        <v>126.36</v>
      </c>
      <c r="AP3" s="197">
        <v>0</v>
      </c>
    </row>
    <row r="4" spans="1:42">
      <c r="A4" t="s">
        <v>46</v>
      </c>
      <c r="B4" s="197">
        <v>0</v>
      </c>
      <c r="C4" s="197">
        <v>10.83</v>
      </c>
      <c r="D4" s="197">
        <v>0</v>
      </c>
      <c r="E4" s="197">
        <v>0</v>
      </c>
      <c r="F4" s="197">
        <v>17.649999999999999</v>
      </c>
      <c r="G4" s="197">
        <v>0</v>
      </c>
      <c r="H4" s="197">
        <v>0</v>
      </c>
      <c r="I4" s="197">
        <v>22.83</v>
      </c>
      <c r="J4" s="197">
        <v>0</v>
      </c>
      <c r="K4" s="197">
        <v>85.12</v>
      </c>
      <c r="L4" s="197">
        <v>55.62</v>
      </c>
      <c r="M4" s="197">
        <v>0</v>
      </c>
      <c r="N4" s="197">
        <v>1.18</v>
      </c>
      <c r="O4" s="197">
        <v>0.98</v>
      </c>
      <c r="P4" s="197">
        <v>3.2</v>
      </c>
      <c r="Q4" s="197">
        <v>2.81</v>
      </c>
      <c r="R4" s="197">
        <v>5.41</v>
      </c>
      <c r="S4" s="197">
        <v>3.55</v>
      </c>
      <c r="T4" s="197">
        <v>0</v>
      </c>
      <c r="U4" s="197">
        <v>12.87</v>
      </c>
      <c r="V4" s="197">
        <v>0.03</v>
      </c>
      <c r="W4" s="197">
        <v>0.46</v>
      </c>
      <c r="X4" s="197">
        <v>1.46</v>
      </c>
      <c r="Y4" s="197">
        <v>56.48</v>
      </c>
      <c r="Z4" s="197">
        <v>2.67</v>
      </c>
      <c r="AA4" s="197">
        <v>9.69</v>
      </c>
      <c r="AB4" s="197">
        <v>0</v>
      </c>
      <c r="AC4" s="197">
        <v>11.68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32.14</v>
      </c>
      <c r="AJ4" s="197">
        <v>0</v>
      </c>
      <c r="AK4" s="197">
        <v>0</v>
      </c>
      <c r="AL4" s="197">
        <v>0</v>
      </c>
      <c r="AM4" s="197">
        <v>17.16</v>
      </c>
      <c r="AN4" s="197">
        <v>0</v>
      </c>
      <c r="AO4" s="197">
        <v>126.36</v>
      </c>
      <c r="AP4" s="197">
        <v>0</v>
      </c>
    </row>
    <row r="5" spans="1:42">
      <c r="A5" t="s">
        <v>47</v>
      </c>
      <c r="B5" s="197">
        <v>0</v>
      </c>
      <c r="C5" s="197">
        <v>10.83</v>
      </c>
      <c r="D5" s="197">
        <v>0</v>
      </c>
      <c r="E5" s="197">
        <v>0</v>
      </c>
      <c r="F5" s="197">
        <v>17.649999999999999</v>
      </c>
      <c r="G5" s="197">
        <v>0</v>
      </c>
      <c r="H5" s="197">
        <v>0</v>
      </c>
      <c r="I5" s="197">
        <v>22.83</v>
      </c>
      <c r="J5" s="197">
        <v>0</v>
      </c>
      <c r="K5" s="197">
        <v>85.12</v>
      </c>
      <c r="L5" s="197">
        <v>55.62</v>
      </c>
      <c r="M5" s="197">
        <v>0</v>
      </c>
      <c r="N5" s="197">
        <v>1.18</v>
      </c>
      <c r="O5" s="197">
        <v>0.98</v>
      </c>
      <c r="P5" s="197">
        <v>3.2</v>
      </c>
      <c r="Q5" s="197">
        <v>2.81</v>
      </c>
      <c r="R5" s="197">
        <v>5.41</v>
      </c>
      <c r="S5" s="197">
        <v>3.55</v>
      </c>
      <c r="T5" s="197">
        <v>0</v>
      </c>
      <c r="U5" s="197">
        <v>12.87</v>
      </c>
      <c r="V5" s="197">
        <v>0</v>
      </c>
      <c r="W5" s="197">
        <v>0.46</v>
      </c>
      <c r="X5" s="197">
        <v>1.46</v>
      </c>
      <c r="Y5" s="197">
        <v>56.48</v>
      </c>
      <c r="Z5" s="197">
        <v>2.67</v>
      </c>
      <c r="AA5" s="197">
        <v>9.69</v>
      </c>
      <c r="AB5" s="197">
        <v>0</v>
      </c>
      <c r="AC5" s="197">
        <v>11.68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31.66</v>
      </c>
      <c r="AJ5" s="197">
        <v>0</v>
      </c>
      <c r="AK5" s="197">
        <v>0</v>
      </c>
      <c r="AL5" s="197">
        <v>0</v>
      </c>
      <c r="AM5" s="197">
        <v>17.16</v>
      </c>
      <c r="AN5" s="197">
        <v>0</v>
      </c>
      <c r="AO5" s="197">
        <v>126.36</v>
      </c>
      <c r="AP5" s="197">
        <v>0</v>
      </c>
    </row>
    <row r="6" spans="1:42">
      <c r="A6" t="s">
        <v>48</v>
      </c>
      <c r="B6" s="197">
        <v>0</v>
      </c>
      <c r="C6" s="197">
        <v>10.83</v>
      </c>
      <c r="D6" s="197">
        <v>0</v>
      </c>
      <c r="E6" s="197">
        <v>0</v>
      </c>
      <c r="F6" s="197">
        <v>17.649999999999999</v>
      </c>
      <c r="G6" s="197">
        <v>0</v>
      </c>
      <c r="H6" s="197">
        <v>0</v>
      </c>
      <c r="I6" s="197">
        <v>22.83</v>
      </c>
      <c r="J6" s="197">
        <v>0</v>
      </c>
      <c r="K6" s="197">
        <v>85.12</v>
      </c>
      <c r="L6" s="197">
        <v>55.62</v>
      </c>
      <c r="M6" s="197">
        <v>0</v>
      </c>
      <c r="N6" s="197">
        <v>1.18</v>
      </c>
      <c r="O6" s="197">
        <v>0.98</v>
      </c>
      <c r="P6" s="197">
        <v>3.2</v>
      </c>
      <c r="Q6" s="197">
        <v>2.81</v>
      </c>
      <c r="R6" s="197">
        <v>5.41</v>
      </c>
      <c r="S6" s="197">
        <v>3.55</v>
      </c>
      <c r="T6" s="197">
        <v>0</v>
      </c>
      <c r="U6" s="197">
        <v>12.87</v>
      </c>
      <c r="V6" s="197">
        <v>0</v>
      </c>
      <c r="W6" s="197">
        <v>0.46</v>
      </c>
      <c r="X6" s="197">
        <v>1.46</v>
      </c>
      <c r="Y6" s="197">
        <v>56.48</v>
      </c>
      <c r="Z6" s="197">
        <v>2.67</v>
      </c>
      <c r="AA6" s="197">
        <v>9.69</v>
      </c>
      <c r="AB6" s="197">
        <v>0</v>
      </c>
      <c r="AC6" s="197">
        <v>11.68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32.619999999999997</v>
      </c>
      <c r="AJ6" s="197">
        <v>0</v>
      </c>
      <c r="AK6" s="197">
        <v>0</v>
      </c>
      <c r="AL6" s="197">
        <v>0</v>
      </c>
      <c r="AM6" s="197">
        <v>17.16</v>
      </c>
      <c r="AN6" s="197">
        <v>0</v>
      </c>
      <c r="AO6" s="197">
        <v>126.36</v>
      </c>
      <c r="AP6" s="197">
        <v>0</v>
      </c>
    </row>
    <row r="7" spans="1:42">
      <c r="A7" t="s">
        <v>49</v>
      </c>
      <c r="B7" s="197">
        <v>0</v>
      </c>
      <c r="C7" s="197">
        <v>10.83</v>
      </c>
      <c r="D7" s="197">
        <v>0</v>
      </c>
      <c r="E7" s="197">
        <v>0</v>
      </c>
      <c r="F7" s="197">
        <v>17.649999999999999</v>
      </c>
      <c r="G7" s="197">
        <v>0</v>
      </c>
      <c r="H7" s="197">
        <v>0</v>
      </c>
      <c r="I7" s="197">
        <v>22.83</v>
      </c>
      <c r="J7" s="197">
        <v>0</v>
      </c>
      <c r="K7" s="197">
        <v>85.15</v>
      </c>
      <c r="L7" s="197">
        <v>55.62</v>
      </c>
      <c r="M7" s="197">
        <v>0</v>
      </c>
      <c r="N7" s="197">
        <v>1.18</v>
      </c>
      <c r="O7" s="197">
        <v>0.98</v>
      </c>
      <c r="P7" s="197">
        <v>3.2</v>
      </c>
      <c r="Q7" s="197">
        <v>2.81</v>
      </c>
      <c r="R7" s="197">
        <v>5.51</v>
      </c>
      <c r="S7" s="197">
        <v>3.55</v>
      </c>
      <c r="T7" s="197">
        <v>0</v>
      </c>
      <c r="U7" s="197">
        <v>12.87</v>
      </c>
      <c r="V7" s="197">
        <v>0</v>
      </c>
      <c r="W7" s="197">
        <v>0.46</v>
      </c>
      <c r="X7" s="197">
        <v>1.46</v>
      </c>
      <c r="Y7" s="197">
        <v>56.48</v>
      </c>
      <c r="Z7" s="197">
        <v>2.67</v>
      </c>
      <c r="AA7" s="197">
        <v>9.69</v>
      </c>
      <c r="AB7" s="197">
        <v>0</v>
      </c>
      <c r="AC7" s="197">
        <v>11.68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32.14</v>
      </c>
      <c r="AJ7" s="197">
        <v>0</v>
      </c>
      <c r="AK7" s="197">
        <v>0</v>
      </c>
      <c r="AL7" s="197">
        <v>0</v>
      </c>
      <c r="AM7" s="197">
        <v>17.16</v>
      </c>
      <c r="AN7" s="197">
        <v>0</v>
      </c>
      <c r="AO7" s="197">
        <v>126.36</v>
      </c>
      <c r="AP7" s="197">
        <v>0</v>
      </c>
    </row>
    <row r="8" spans="1:42">
      <c r="A8" t="s">
        <v>50</v>
      </c>
      <c r="B8" s="197">
        <v>0</v>
      </c>
      <c r="C8" s="197">
        <v>10.86</v>
      </c>
      <c r="D8" s="197">
        <v>0</v>
      </c>
      <c r="E8" s="197">
        <v>0</v>
      </c>
      <c r="F8" s="197">
        <v>17.649999999999999</v>
      </c>
      <c r="G8" s="197">
        <v>0</v>
      </c>
      <c r="H8" s="197">
        <v>0</v>
      </c>
      <c r="I8" s="197">
        <v>22.83</v>
      </c>
      <c r="J8" s="197">
        <v>0</v>
      </c>
      <c r="K8" s="197">
        <v>85.15</v>
      </c>
      <c r="L8" s="197">
        <v>55.62</v>
      </c>
      <c r="M8" s="197">
        <v>0</v>
      </c>
      <c r="N8" s="197">
        <v>1.18</v>
      </c>
      <c r="O8" s="197">
        <v>0.98</v>
      </c>
      <c r="P8" s="197">
        <v>3.2</v>
      </c>
      <c r="Q8" s="197">
        <v>2.81</v>
      </c>
      <c r="R8" s="197">
        <v>5.51</v>
      </c>
      <c r="S8" s="197">
        <v>3.55</v>
      </c>
      <c r="T8" s="197">
        <v>0</v>
      </c>
      <c r="U8" s="197">
        <v>12.87</v>
      </c>
      <c r="V8" s="197">
        <v>0</v>
      </c>
      <c r="W8" s="197">
        <v>0.46</v>
      </c>
      <c r="X8" s="197">
        <v>1.46</v>
      </c>
      <c r="Y8" s="197">
        <v>56.48</v>
      </c>
      <c r="Z8" s="197">
        <v>2.67</v>
      </c>
      <c r="AA8" s="197">
        <v>9.69</v>
      </c>
      <c r="AB8" s="197">
        <v>0</v>
      </c>
      <c r="AC8" s="197">
        <v>11.68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32.14</v>
      </c>
      <c r="AJ8" s="197">
        <v>0</v>
      </c>
      <c r="AK8" s="197">
        <v>0</v>
      </c>
      <c r="AL8" s="197">
        <v>0</v>
      </c>
      <c r="AM8" s="197">
        <v>17.16</v>
      </c>
      <c r="AN8" s="197">
        <v>0</v>
      </c>
      <c r="AO8" s="197">
        <v>126.36</v>
      </c>
      <c r="AP8" s="197">
        <v>0</v>
      </c>
    </row>
    <row r="9" spans="1:42">
      <c r="A9" t="s">
        <v>51</v>
      </c>
      <c r="B9" s="197">
        <v>0</v>
      </c>
      <c r="C9" s="197">
        <v>10.86</v>
      </c>
      <c r="D9" s="197">
        <v>0</v>
      </c>
      <c r="E9" s="197">
        <v>0</v>
      </c>
      <c r="F9" s="197">
        <v>17.649999999999999</v>
      </c>
      <c r="G9" s="197">
        <v>0</v>
      </c>
      <c r="H9" s="197">
        <v>0</v>
      </c>
      <c r="I9" s="197">
        <v>22.83</v>
      </c>
      <c r="J9" s="197">
        <v>0</v>
      </c>
      <c r="K9" s="197">
        <v>85.15</v>
      </c>
      <c r="L9" s="197">
        <v>55.62</v>
      </c>
      <c r="M9" s="197">
        <v>0</v>
      </c>
      <c r="N9" s="197">
        <v>1.18</v>
      </c>
      <c r="O9" s="197">
        <v>0.98</v>
      </c>
      <c r="P9" s="197">
        <v>3.2</v>
      </c>
      <c r="Q9" s="197">
        <v>2.81</v>
      </c>
      <c r="R9" s="197">
        <v>5.51</v>
      </c>
      <c r="S9" s="197">
        <v>3.55</v>
      </c>
      <c r="T9" s="197">
        <v>0</v>
      </c>
      <c r="U9" s="197">
        <v>12.87</v>
      </c>
      <c r="V9" s="197">
        <v>0</v>
      </c>
      <c r="W9" s="197">
        <v>0.44</v>
      </c>
      <c r="X9" s="197">
        <v>1.36</v>
      </c>
      <c r="Y9" s="197">
        <v>56.48</v>
      </c>
      <c r="Z9" s="197">
        <v>2.67</v>
      </c>
      <c r="AA9" s="197">
        <v>9.69</v>
      </c>
      <c r="AB9" s="197">
        <v>0</v>
      </c>
      <c r="AC9" s="197">
        <v>11.68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32.14</v>
      </c>
      <c r="AJ9" s="197">
        <v>0</v>
      </c>
      <c r="AK9" s="197">
        <v>0</v>
      </c>
      <c r="AL9" s="197">
        <v>0</v>
      </c>
      <c r="AM9" s="197">
        <v>17.16</v>
      </c>
      <c r="AN9" s="197">
        <v>0</v>
      </c>
      <c r="AO9" s="197">
        <v>126.36</v>
      </c>
      <c r="AP9" s="197">
        <v>0</v>
      </c>
    </row>
    <row r="10" spans="1:42">
      <c r="A10" t="s">
        <v>52</v>
      </c>
      <c r="B10" s="197">
        <v>0</v>
      </c>
      <c r="C10" s="197">
        <v>10.86</v>
      </c>
      <c r="D10" s="197">
        <v>0</v>
      </c>
      <c r="E10" s="197">
        <v>0</v>
      </c>
      <c r="F10" s="197">
        <v>17.649999999999999</v>
      </c>
      <c r="G10" s="197">
        <v>0</v>
      </c>
      <c r="H10" s="197">
        <v>0</v>
      </c>
      <c r="I10" s="197">
        <v>22.83</v>
      </c>
      <c r="J10" s="197">
        <v>0</v>
      </c>
      <c r="K10" s="197">
        <v>85.15</v>
      </c>
      <c r="L10" s="197">
        <v>55.62</v>
      </c>
      <c r="M10" s="197">
        <v>0</v>
      </c>
      <c r="N10" s="197">
        <v>1.18</v>
      </c>
      <c r="O10" s="197">
        <v>0.98</v>
      </c>
      <c r="P10" s="197">
        <v>3.2</v>
      </c>
      <c r="Q10" s="197">
        <v>2.81</v>
      </c>
      <c r="R10" s="197">
        <v>5.51</v>
      </c>
      <c r="S10" s="197">
        <v>3.55</v>
      </c>
      <c r="T10" s="197">
        <v>0</v>
      </c>
      <c r="U10" s="197">
        <v>12.87</v>
      </c>
      <c r="V10" s="197">
        <v>0</v>
      </c>
      <c r="W10" s="197">
        <v>0.46</v>
      </c>
      <c r="X10" s="197">
        <v>1.36</v>
      </c>
      <c r="Y10" s="197">
        <v>56.48</v>
      </c>
      <c r="Z10" s="197">
        <v>37.01</v>
      </c>
      <c r="AA10" s="197">
        <v>9.69</v>
      </c>
      <c r="AB10" s="197">
        <v>0</v>
      </c>
      <c r="AC10" s="197">
        <v>11.32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32.14</v>
      </c>
      <c r="AJ10" s="197">
        <v>0</v>
      </c>
      <c r="AK10" s="197">
        <v>0</v>
      </c>
      <c r="AL10" s="197">
        <v>0</v>
      </c>
      <c r="AM10" s="197">
        <v>17.16</v>
      </c>
      <c r="AN10" s="197">
        <v>0</v>
      </c>
      <c r="AO10" s="197">
        <v>126.36</v>
      </c>
      <c r="AP10" s="197">
        <v>0</v>
      </c>
    </row>
    <row r="11" spans="1:42">
      <c r="A11" t="s">
        <v>53</v>
      </c>
      <c r="B11" s="197">
        <v>0</v>
      </c>
      <c r="C11" s="197">
        <v>10.86</v>
      </c>
      <c r="D11" s="197">
        <v>0</v>
      </c>
      <c r="E11" s="197">
        <v>0</v>
      </c>
      <c r="F11" s="197">
        <v>17.649999999999999</v>
      </c>
      <c r="G11" s="197">
        <v>0</v>
      </c>
      <c r="H11" s="197">
        <v>0</v>
      </c>
      <c r="I11" s="197">
        <v>22.83</v>
      </c>
      <c r="J11" s="197">
        <v>0</v>
      </c>
      <c r="K11" s="197">
        <v>85.12</v>
      </c>
      <c r="L11" s="197">
        <v>55.62</v>
      </c>
      <c r="M11" s="197">
        <v>0</v>
      </c>
      <c r="N11" s="197">
        <v>1.18</v>
      </c>
      <c r="O11" s="197">
        <v>0.98</v>
      </c>
      <c r="P11" s="197">
        <v>2.63</v>
      </c>
      <c r="Q11" s="197">
        <v>2.68</v>
      </c>
      <c r="R11" s="197">
        <v>5.41</v>
      </c>
      <c r="S11" s="197">
        <v>3.4</v>
      </c>
      <c r="T11" s="197">
        <v>0</v>
      </c>
      <c r="U11" s="197">
        <v>12.87</v>
      </c>
      <c r="V11" s="197">
        <v>0</v>
      </c>
      <c r="W11" s="197">
        <v>0.46</v>
      </c>
      <c r="X11" s="197">
        <v>1.36</v>
      </c>
      <c r="Y11" s="197">
        <v>56.48</v>
      </c>
      <c r="Z11" s="197">
        <v>37.01</v>
      </c>
      <c r="AA11" s="197">
        <v>9.69</v>
      </c>
      <c r="AB11" s="197">
        <v>0</v>
      </c>
      <c r="AC11" s="197">
        <v>11.32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32.14</v>
      </c>
      <c r="AJ11" s="197">
        <v>0</v>
      </c>
      <c r="AK11" s="197">
        <v>0</v>
      </c>
      <c r="AL11" s="197">
        <v>0</v>
      </c>
      <c r="AM11" s="197">
        <v>17.16</v>
      </c>
      <c r="AN11" s="197">
        <v>0</v>
      </c>
      <c r="AO11" s="197">
        <v>126.36</v>
      </c>
      <c r="AP11" s="197">
        <v>0</v>
      </c>
    </row>
    <row r="12" spans="1:42">
      <c r="A12" t="s">
        <v>54</v>
      </c>
      <c r="B12" s="197">
        <v>0</v>
      </c>
      <c r="C12" s="197">
        <v>10.86</v>
      </c>
      <c r="D12" s="197">
        <v>0</v>
      </c>
      <c r="E12" s="197">
        <v>0</v>
      </c>
      <c r="F12" s="197">
        <v>17.649999999999999</v>
      </c>
      <c r="G12" s="197">
        <v>0</v>
      </c>
      <c r="H12" s="197">
        <v>0</v>
      </c>
      <c r="I12" s="197">
        <v>22.83</v>
      </c>
      <c r="J12" s="197">
        <v>0</v>
      </c>
      <c r="K12" s="197">
        <v>85.12</v>
      </c>
      <c r="L12" s="197">
        <v>55.62</v>
      </c>
      <c r="M12" s="197">
        <v>0</v>
      </c>
      <c r="N12" s="197">
        <v>1.18</v>
      </c>
      <c r="O12" s="197">
        <v>0.98</v>
      </c>
      <c r="P12" s="197">
        <v>2.63</v>
      </c>
      <c r="Q12" s="197">
        <v>2.68</v>
      </c>
      <c r="R12" s="197">
        <v>5.41</v>
      </c>
      <c r="S12" s="197">
        <v>3.4</v>
      </c>
      <c r="T12" s="197">
        <v>0</v>
      </c>
      <c r="U12" s="197">
        <v>12.87</v>
      </c>
      <c r="V12" s="197">
        <v>0</v>
      </c>
      <c r="W12" s="197">
        <v>0.46</v>
      </c>
      <c r="X12" s="197">
        <v>1.36</v>
      </c>
      <c r="Y12" s="197">
        <v>56.48</v>
      </c>
      <c r="Z12" s="197">
        <v>37.01</v>
      </c>
      <c r="AA12" s="197">
        <v>9.69</v>
      </c>
      <c r="AB12" s="197">
        <v>0</v>
      </c>
      <c r="AC12" s="197">
        <v>11.32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31.66</v>
      </c>
      <c r="AJ12" s="197">
        <v>0</v>
      </c>
      <c r="AK12" s="197">
        <v>0</v>
      </c>
      <c r="AL12" s="197">
        <v>0</v>
      </c>
      <c r="AM12" s="197">
        <v>17.16</v>
      </c>
      <c r="AN12" s="197">
        <v>0</v>
      </c>
      <c r="AO12" s="197">
        <v>126.36</v>
      </c>
      <c r="AP12" s="197">
        <v>0</v>
      </c>
    </row>
    <row r="13" spans="1:42">
      <c r="A13" t="s">
        <v>55</v>
      </c>
      <c r="B13" s="197">
        <v>0</v>
      </c>
      <c r="C13" s="197">
        <v>10.86</v>
      </c>
      <c r="D13" s="197">
        <v>0</v>
      </c>
      <c r="E13" s="197">
        <v>0</v>
      </c>
      <c r="F13" s="197">
        <v>17.649999999999999</v>
      </c>
      <c r="G13" s="197">
        <v>0</v>
      </c>
      <c r="H13" s="197">
        <v>0</v>
      </c>
      <c r="I13" s="197">
        <v>22.83</v>
      </c>
      <c r="J13" s="197">
        <v>0</v>
      </c>
      <c r="K13" s="197">
        <v>85.12</v>
      </c>
      <c r="L13" s="197">
        <v>55.62</v>
      </c>
      <c r="M13" s="197">
        <v>0</v>
      </c>
      <c r="N13" s="197">
        <v>1.18</v>
      </c>
      <c r="O13" s="197">
        <v>0.98</v>
      </c>
      <c r="P13" s="197">
        <v>2.63</v>
      </c>
      <c r="Q13" s="197">
        <v>2.68</v>
      </c>
      <c r="R13" s="197">
        <v>5.41</v>
      </c>
      <c r="S13" s="197">
        <v>3.4</v>
      </c>
      <c r="T13" s="197">
        <v>0</v>
      </c>
      <c r="U13" s="197">
        <v>12.87</v>
      </c>
      <c r="V13" s="197">
        <v>2.95</v>
      </c>
      <c r="W13" s="197">
        <v>0.46</v>
      </c>
      <c r="X13" s="197">
        <v>1.36</v>
      </c>
      <c r="Y13" s="197">
        <v>56.48</v>
      </c>
      <c r="Z13" s="197">
        <v>37.01</v>
      </c>
      <c r="AA13" s="197">
        <v>9.69</v>
      </c>
      <c r="AB13" s="197">
        <v>0</v>
      </c>
      <c r="AC13" s="197">
        <v>11.32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32.619999999999997</v>
      </c>
      <c r="AJ13" s="197">
        <v>0</v>
      </c>
      <c r="AK13" s="197">
        <v>0</v>
      </c>
      <c r="AL13" s="197">
        <v>0</v>
      </c>
      <c r="AM13" s="197">
        <v>17.16</v>
      </c>
      <c r="AN13" s="197">
        <v>0</v>
      </c>
      <c r="AO13" s="197">
        <v>126.36</v>
      </c>
      <c r="AP13" s="197">
        <v>0</v>
      </c>
    </row>
    <row r="14" spans="1:42">
      <c r="A14" t="s">
        <v>56</v>
      </c>
      <c r="B14" s="197">
        <v>0</v>
      </c>
      <c r="C14" s="197">
        <v>10.86</v>
      </c>
      <c r="D14" s="197">
        <v>0</v>
      </c>
      <c r="E14" s="197">
        <v>0</v>
      </c>
      <c r="F14" s="197">
        <v>17.649999999999999</v>
      </c>
      <c r="G14" s="197">
        <v>0</v>
      </c>
      <c r="H14" s="197">
        <v>0</v>
      </c>
      <c r="I14" s="197">
        <v>22.83</v>
      </c>
      <c r="J14" s="197">
        <v>0</v>
      </c>
      <c r="K14" s="197">
        <v>85.12</v>
      </c>
      <c r="L14" s="197">
        <v>55.62</v>
      </c>
      <c r="M14" s="197">
        <v>0</v>
      </c>
      <c r="N14" s="197">
        <v>1.18</v>
      </c>
      <c r="O14" s="197">
        <v>0.98</v>
      </c>
      <c r="P14" s="197">
        <v>2.63</v>
      </c>
      <c r="Q14" s="197">
        <v>2.68</v>
      </c>
      <c r="R14" s="197">
        <v>5.41</v>
      </c>
      <c r="S14" s="197">
        <v>3.4</v>
      </c>
      <c r="T14" s="197">
        <v>0</v>
      </c>
      <c r="U14" s="197">
        <v>12.87</v>
      </c>
      <c r="V14" s="197">
        <v>2.95</v>
      </c>
      <c r="W14" s="197">
        <v>0.46</v>
      </c>
      <c r="X14" s="197">
        <v>1.36</v>
      </c>
      <c r="Y14" s="197">
        <v>56.48</v>
      </c>
      <c r="Z14" s="197">
        <v>37.01</v>
      </c>
      <c r="AA14" s="197">
        <v>9.69</v>
      </c>
      <c r="AB14" s="197">
        <v>0</v>
      </c>
      <c r="AC14" s="197">
        <v>11.32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32.14</v>
      </c>
      <c r="AJ14" s="197">
        <v>0</v>
      </c>
      <c r="AK14" s="197">
        <v>0</v>
      </c>
      <c r="AL14" s="197">
        <v>0</v>
      </c>
      <c r="AM14" s="197">
        <v>17.16</v>
      </c>
      <c r="AN14" s="197">
        <v>0</v>
      </c>
      <c r="AO14" s="197">
        <v>126.36</v>
      </c>
      <c r="AP14" s="197">
        <v>0</v>
      </c>
    </row>
    <row r="15" spans="1:42">
      <c r="A15" t="s">
        <v>57</v>
      </c>
      <c r="B15" s="197">
        <v>0</v>
      </c>
      <c r="C15" s="197">
        <v>10.86</v>
      </c>
      <c r="D15" s="197">
        <v>0</v>
      </c>
      <c r="E15" s="197">
        <v>0</v>
      </c>
      <c r="F15" s="197">
        <v>17.649999999999999</v>
      </c>
      <c r="G15" s="197">
        <v>0</v>
      </c>
      <c r="H15" s="197">
        <v>0</v>
      </c>
      <c r="I15" s="197">
        <v>22.83</v>
      </c>
      <c r="J15" s="197">
        <v>0</v>
      </c>
      <c r="K15" s="197">
        <v>85.12</v>
      </c>
      <c r="L15" s="197">
        <v>55.62</v>
      </c>
      <c r="M15" s="197">
        <v>0</v>
      </c>
      <c r="N15" s="197">
        <v>1.18</v>
      </c>
      <c r="O15" s="197">
        <v>0.98</v>
      </c>
      <c r="P15" s="197">
        <v>2.63</v>
      </c>
      <c r="Q15" s="197">
        <v>2.68</v>
      </c>
      <c r="R15" s="197">
        <v>5.41</v>
      </c>
      <c r="S15" s="197">
        <v>3.4</v>
      </c>
      <c r="T15" s="197">
        <v>0</v>
      </c>
      <c r="U15" s="197">
        <v>12.87</v>
      </c>
      <c r="V15" s="197">
        <v>2.95</v>
      </c>
      <c r="W15" s="197">
        <v>0.46</v>
      </c>
      <c r="X15" s="197">
        <v>1.26</v>
      </c>
      <c r="Y15" s="197">
        <v>56.48</v>
      </c>
      <c r="Z15" s="197">
        <v>37.01</v>
      </c>
      <c r="AA15" s="197">
        <v>9.69</v>
      </c>
      <c r="AB15" s="197">
        <v>0</v>
      </c>
      <c r="AC15" s="197">
        <v>11.32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32.14</v>
      </c>
      <c r="AJ15" s="197">
        <v>0</v>
      </c>
      <c r="AK15" s="197">
        <v>0</v>
      </c>
      <c r="AL15" s="197">
        <v>0</v>
      </c>
      <c r="AM15" s="197">
        <v>17.16</v>
      </c>
      <c r="AN15" s="197">
        <v>0</v>
      </c>
      <c r="AO15" s="197">
        <v>126.36</v>
      </c>
      <c r="AP15" s="197">
        <v>0</v>
      </c>
    </row>
    <row r="16" spans="1:42">
      <c r="A16" t="s">
        <v>58</v>
      </c>
      <c r="B16" s="197">
        <v>0</v>
      </c>
      <c r="C16" s="197">
        <v>10.86</v>
      </c>
      <c r="D16" s="197">
        <v>0</v>
      </c>
      <c r="E16" s="197">
        <v>0</v>
      </c>
      <c r="F16" s="197">
        <v>17.649999999999999</v>
      </c>
      <c r="G16" s="197">
        <v>0</v>
      </c>
      <c r="H16" s="197">
        <v>0</v>
      </c>
      <c r="I16" s="197">
        <v>22.83</v>
      </c>
      <c r="J16" s="197">
        <v>0</v>
      </c>
      <c r="K16" s="197">
        <v>85.12</v>
      </c>
      <c r="L16" s="197">
        <v>55.62</v>
      </c>
      <c r="M16" s="197">
        <v>0</v>
      </c>
      <c r="N16" s="197">
        <v>1.18</v>
      </c>
      <c r="O16" s="197">
        <v>0.98</v>
      </c>
      <c r="P16" s="197">
        <v>2.63</v>
      </c>
      <c r="Q16" s="197">
        <v>2.68</v>
      </c>
      <c r="R16" s="197">
        <v>5.41</v>
      </c>
      <c r="S16" s="197">
        <v>3.4</v>
      </c>
      <c r="T16" s="197">
        <v>0</v>
      </c>
      <c r="U16" s="197">
        <v>12.87</v>
      </c>
      <c r="V16" s="197">
        <v>2.95</v>
      </c>
      <c r="W16" s="197">
        <v>0.46</v>
      </c>
      <c r="X16" s="197">
        <v>1.26</v>
      </c>
      <c r="Y16" s="197">
        <v>56.48</v>
      </c>
      <c r="Z16" s="197">
        <v>37.01</v>
      </c>
      <c r="AA16" s="197">
        <v>9.69</v>
      </c>
      <c r="AB16" s="197">
        <v>0</v>
      </c>
      <c r="AC16" s="197">
        <v>11.32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32.14</v>
      </c>
      <c r="AJ16" s="197">
        <v>0</v>
      </c>
      <c r="AK16" s="197">
        <v>0</v>
      </c>
      <c r="AL16" s="197">
        <v>0</v>
      </c>
      <c r="AM16" s="197">
        <v>17.16</v>
      </c>
      <c r="AN16" s="197">
        <v>0</v>
      </c>
      <c r="AO16" s="197">
        <v>126.36</v>
      </c>
      <c r="AP16" s="197">
        <v>0</v>
      </c>
    </row>
    <row r="17" spans="1:42">
      <c r="A17" t="s">
        <v>59</v>
      </c>
      <c r="B17" s="197">
        <v>0</v>
      </c>
      <c r="C17" s="197">
        <v>10.86</v>
      </c>
      <c r="D17" s="197">
        <v>0</v>
      </c>
      <c r="E17" s="197">
        <v>0</v>
      </c>
      <c r="F17" s="197">
        <v>17.649999999999999</v>
      </c>
      <c r="G17" s="197">
        <v>0</v>
      </c>
      <c r="H17" s="197">
        <v>0</v>
      </c>
      <c r="I17" s="197">
        <v>22.83</v>
      </c>
      <c r="J17" s="197">
        <v>0</v>
      </c>
      <c r="K17" s="197">
        <v>85.12</v>
      </c>
      <c r="L17" s="197">
        <v>55.62</v>
      </c>
      <c r="M17" s="197">
        <v>0</v>
      </c>
      <c r="N17" s="197">
        <v>1.18</v>
      </c>
      <c r="O17" s="197">
        <v>0.98</v>
      </c>
      <c r="P17" s="197">
        <v>2.63</v>
      </c>
      <c r="Q17" s="197">
        <v>2.68</v>
      </c>
      <c r="R17" s="197">
        <v>5.41</v>
      </c>
      <c r="S17" s="197">
        <v>3.4</v>
      </c>
      <c r="T17" s="197">
        <v>0</v>
      </c>
      <c r="U17" s="197">
        <v>12.87</v>
      </c>
      <c r="V17" s="197">
        <v>2.95</v>
      </c>
      <c r="W17" s="197">
        <v>0.46</v>
      </c>
      <c r="X17" s="197">
        <v>1.26</v>
      </c>
      <c r="Y17" s="197">
        <v>56.48</v>
      </c>
      <c r="Z17" s="197">
        <v>37.01</v>
      </c>
      <c r="AA17" s="197">
        <v>9.69</v>
      </c>
      <c r="AB17" s="197">
        <v>0</v>
      </c>
      <c r="AC17" s="197">
        <v>11.32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32.14</v>
      </c>
      <c r="AJ17" s="197">
        <v>0</v>
      </c>
      <c r="AK17" s="197">
        <v>0</v>
      </c>
      <c r="AL17" s="197">
        <v>0</v>
      </c>
      <c r="AM17" s="197">
        <v>17.16</v>
      </c>
      <c r="AN17" s="197">
        <v>0</v>
      </c>
      <c r="AO17" s="197">
        <v>126.36</v>
      </c>
      <c r="AP17" s="197">
        <v>0</v>
      </c>
    </row>
    <row r="18" spans="1:42">
      <c r="A18" t="s">
        <v>60</v>
      </c>
      <c r="B18" s="197">
        <v>0</v>
      </c>
      <c r="C18" s="197">
        <v>10.86</v>
      </c>
      <c r="D18" s="197">
        <v>0</v>
      </c>
      <c r="E18" s="197">
        <v>0</v>
      </c>
      <c r="F18" s="197">
        <v>17.649999999999999</v>
      </c>
      <c r="G18" s="197">
        <v>0</v>
      </c>
      <c r="H18" s="197">
        <v>0</v>
      </c>
      <c r="I18" s="197">
        <v>22.83</v>
      </c>
      <c r="J18" s="197">
        <v>0</v>
      </c>
      <c r="K18" s="197">
        <v>85.12</v>
      </c>
      <c r="L18" s="197">
        <v>55.62</v>
      </c>
      <c r="M18" s="197">
        <v>0</v>
      </c>
      <c r="N18" s="197">
        <v>1.18</v>
      </c>
      <c r="O18" s="197">
        <v>0.98</v>
      </c>
      <c r="P18" s="197">
        <v>2.63</v>
      </c>
      <c r="Q18" s="197">
        <v>2.68</v>
      </c>
      <c r="R18" s="197">
        <v>5.41</v>
      </c>
      <c r="S18" s="197">
        <v>3.4</v>
      </c>
      <c r="T18" s="197">
        <v>0</v>
      </c>
      <c r="U18" s="197">
        <v>12.87</v>
      </c>
      <c r="V18" s="197">
        <v>2.95</v>
      </c>
      <c r="W18" s="197">
        <v>0.46</v>
      </c>
      <c r="X18" s="197">
        <v>1.26</v>
      </c>
      <c r="Y18" s="197">
        <v>56.48</v>
      </c>
      <c r="Z18" s="197">
        <v>37.01</v>
      </c>
      <c r="AA18" s="197">
        <v>9.69</v>
      </c>
      <c r="AB18" s="197">
        <v>0</v>
      </c>
      <c r="AC18" s="197">
        <v>11.32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32.14</v>
      </c>
      <c r="AJ18" s="197">
        <v>0</v>
      </c>
      <c r="AK18" s="197">
        <v>0</v>
      </c>
      <c r="AL18" s="197">
        <v>0</v>
      </c>
      <c r="AM18" s="197">
        <v>17.16</v>
      </c>
      <c r="AN18" s="197">
        <v>0</v>
      </c>
      <c r="AO18" s="197">
        <v>126.36</v>
      </c>
      <c r="AP18" s="197">
        <v>0</v>
      </c>
    </row>
    <row r="19" spans="1:42">
      <c r="A19" t="s">
        <v>61</v>
      </c>
      <c r="B19" s="197">
        <v>0</v>
      </c>
      <c r="C19" s="197">
        <v>10.86</v>
      </c>
      <c r="D19" s="197">
        <v>0</v>
      </c>
      <c r="E19" s="197">
        <v>0</v>
      </c>
      <c r="F19" s="197">
        <v>17.649999999999999</v>
      </c>
      <c r="G19" s="197">
        <v>0</v>
      </c>
      <c r="H19" s="197">
        <v>0</v>
      </c>
      <c r="I19" s="197">
        <v>22.83</v>
      </c>
      <c r="J19" s="197">
        <v>0</v>
      </c>
      <c r="K19" s="197">
        <v>85.12</v>
      </c>
      <c r="L19" s="197">
        <v>55.62</v>
      </c>
      <c r="M19" s="197">
        <v>0</v>
      </c>
      <c r="N19" s="197">
        <v>1.18</v>
      </c>
      <c r="O19" s="197">
        <v>0.98</v>
      </c>
      <c r="P19" s="197">
        <v>2.63</v>
      </c>
      <c r="Q19" s="197">
        <v>2.68</v>
      </c>
      <c r="R19" s="197">
        <v>5.41</v>
      </c>
      <c r="S19" s="197">
        <v>3.4</v>
      </c>
      <c r="T19" s="197">
        <v>0</v>
      </c>
      <c r="U19" s="197">
        <v>12.87</v>
      </c>
      <c r="V19" s="197">
        <v>3.32</v>
      </c>
      <c r="W19" s="197">
        <v>0.46</v>
      </c>
      <c r="X19" s="197">
        <v>1</v>
      </c>
      <c r="Y19" s="197">
        <v>56.48</v>
      </c>
      <c r="Z19" s="197">
        <v>37.01</v>
      </c>
      <c r="AA19" s="197">
        <v>9.69</v>
      </c>
      <c r="AB19" s="197">
        <v>0</v>
      </c>
      <c r="AC19" s="197">
        <v>11.32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31.66</v>
      </c>
      <c r="AJ19" s="197">
        <v>0</v>
      </c>
      <c r="AK19" s="197">
        <v>0</v>
      </c>
      <c r="AL19" s="197">
        <v>0</v>
      </c>
      <c r="AM19" s="197">
        <v>17.16</v>
      </c>
      <c r="AN19" s="197">
        <v>0</v>
      </c>
      <c r="AO19" s="197">
        <v>126.36</v>
      </c>
      <c r="AP19" s="197">
        <v>0</v>
      </c>
    </row>
    <row r="20" spans="1:42">
      <c r="A20" t="s">
        <v>62</v>
      </c>
      <c r="B20" s="197">
        <v>0</v>
      </c>
      <c r="C20" s="197">
        <v>10.86</v>
      </c>
      <c r="D20" s="197">
        <v>0</v>
      </c>
      <c r="E20" s="197">
        <v>0</v>
      </c>
      <c r="F20" s="197">
        <v>17.649999999999999</v>
      </c>
      <c r="G20" s="197">
        <v>0</v>
      </c>
      <c r="H20" s="197">
        <v>0</v>
      </c>
      <c r="I20" s="197">
        <v>22.83</v>
      </c>
      <c r="J20" s="197">
        <v>0</v>
      </c>
      <c r="K20" s="197">
        <v>85.12</v>
      </c>
      <c r="L20" s="197">
        <v>55.62</v>
      </c>
      <c r="M20" s="197">
        <v>0</v>
      </c>
      <c r="N20" s="197">
        <v>1.18</v>
      </c>
      <c r="O20" s="197">
        <v>0.98</v>
      </c>
      <c r="P20" s="197">
        <v>2.63</v>
      </c>
      <c r="Q20" s="197">
        <v>2.68</v>
      </c>
      <c r="R20" s="197">
        <v>5.41</v>
      </c>
      <c r="S20" s="197">
        <v>3.4</v>
      </c>
      <c r="T20" s="197">
        <v>0</v>
      </c>
      <c r="U20" s="197">
        <v>12.87</v>
      </c>
      <c r="V20" s="197">
        <v>0</v>
      </c>
      <c r="W20" s="197">
        <v>0.46</v>
      </c>
      <c r="X20" s="197">
        <v>1</v>
      </c>
      <c r="Y20" s="197">
        <v>56.48</v>
      </c>
      <c r="Z20" s="197">
        <v>37.01</v>
      </c>
      <c r="AA20" s="197">
        <v>9.69</v>
      </c>
      <c r="AB20" s="197">
        <v>0</v>
      </c>
      <c r="AC20" s="197">
        <v>11.32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32.619999999999997</v>
      </c>
      <c r="AJ20" s="197">
        <v>0</v>
      </c>
      <c r="AK20" s="197">
        <v>0</v>
      </c>
      <c r="AL20" s="197">
        <v>0</v>
      </c>
      <c r="AM20" s="197">
        <v>17.16</v>
      </c>
      <c r="AN20" s="197">
        <v>0</v>
      </c>
      <c r="AO20" s="197">
        <v>126.36</v>
      </c>
      <c r="AP20" s="197">
        <v>0</v>
      </c>
    </row>
    <row r="21" spans="1:42">
      <c r="A21" t="s">
        <v>63</v>
      </c>
      <c r="B21" s="197">
        <v>0</v>
      </c>
      <c r="C21" s="197">
        <v>10.86</v>
      </c>
      <c r="D21" s="197">
        <v>0</v>
      </c>
      <c r="E21" s="197">
        <v>0</v>
      </c>
      <c r="F21" s="197">
        <v>17.649999999999999</v>
      </c>
      <c r="G21" s="197">
        <v>0</v>
      </c>
      <c r="H21" s="197">
        <v>0</v>
      </c>
      <c r="I21" s="197">
        <v>22.83</v>
      </c>
      <c r="J21" s="197">
        <v>0</v>
      </c>
      <c r="K21" s="197">
        <v>85.12</v>
      </c>
      <c r="L21" s="197">
        <v>55.62</v>
      </c>
      <c r="M21" s="197">
        <v>0</v>
      </c>
      <c r="N21" s="197">
        <v>1.18</v>
      </c>
      <c r="O21" s="197">
        <v>0.98</v>
      </c>
      <c r="P21" s="197">
        <v>2.63</v>
      </c>
      <c r="Q21" s="197">
        <v>2.68</v>
      </c>
      <c r="R21" s="197">
        <v>5.41</v>
      </c>
      <c r="S21" s="197">
        <v>3.4</v>
      </c>
      <c r="T21" s="197">
        <v>0</v>
      </c>
      <c r="U21" s="197">
        <v>12.87</v>
      </c>
      <c r="V21" s="197">
        <v>0.21</v>
      </c>
      <c r="W21" s="197">
        <v>0.46</v>
      </c>
      <c r="X21" s="197">
        <v>1.46</v>
      </c>
      <c r="Y21" s="197">
        <v>56.48</v>
      </c>
      <c r="Z21" s="197">
        <v>2.67</v>
      </c>
      <c r="AA21" s="197">
        <v>9.69</v>
      </c>
      <c r="AB21" s="197">
        <v>0</v>
      </c>
      <c r="AC21" s="197">
        <v>11.68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32.14</v>
      </c>
      <c r="AJ21" s="197">
        <v>0</v>
      </c>
      <c r="AK21" s="197">
        <v>0</v>
      </c>
      <c r="AL21" s="197">
        <v>0</v>
      </c>
      <c r="AM21" s="197">
        <v>17.16</v>
      </c>
      <c r="AN21" s="197">
        <v>0</v>
      </c>
      <c r="AO21" s="197">
        <v>126.36</v>
      </c>
      <c r="AP21" s="197">
        <v>0</v>
      </c>
    </row>
    <row r="22" spans="1:42">
      <c r="A22" t="s">
        <v>64</v>
      </c>
      <c r="B22" s="197">
        <v>0</v>
      </c>
      <c r="C22" s="197">
        <v>10.86</v>
      </c>
      <c r="D22" s="197">
        <v>0</v>
      </c>
      <c r="E22" s="197">
        <v>0</v>
      </c>
      <c r="F22" s="197">
        <v>17.649999999999999</v>
      </c>
      <c r="G22" s="197">
        <v>0</v>
      </c>
      <c r="H22" s="197">
        <v>0</v>
      </c>
      <c r="I22" s="197">
        <v>22.83</v>
      </c>
      <c r="J22" s="197">
        <v>0</v>
      </c>
      <c r="K22" s="197">
        <v>85.12</v>
      </c>
      <c r="L22" s="197">
        <v>55.62</v>
      </c>
      <c r="M22" s="197">
        <v>0</v>
      </c>
      <c r="N22" s="197">
        <v>1.18</v>
      </c>
      <c r="O22" s="197">
        <v>0.98</v>
      </c>
      <c r="P22" s="197">
        <v>2.63</v>
      </c>
      <c r="Q22" s="197">
        <v>2.7</v>
      </c>
      <c r="R22" s="197">
        <v>5.41</v>
      </c>
      <c r="S22" s="197">
        <v>3.4</v>
      </c>
      <c r="T22" s="197">
        <v>0</v>
      </c>
      <c r="U22" s="197">
        <v>12.87</v>
      </c>
      <c r="V22" s="197">
        <v>0.21</v>
      </c>
      <c r="W22" s="197">
        <v>0.46</v>
      </c>
      <c r="X22" s="197">
        <v>1.46</v>
      </c>
      <c r="Y22" s="197">
        <v>56.48</v>
      </c>
      <c r="Z22" s="197">
        <v>2.67</v>
      </c>
      <c r="AA22" s="197">
        <v>9.69</v>
      </c>
      <c r="AB22" s="197">
        <v>0</v>
      </c>
      <c r="AC22" s="197">
        <v>11.68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32.14</v>
      </c>
      <c r="AJ22" s="197">
        <v>0</v>
      </c>
      <c r="AK22" s="197">
        <v>0</v>
      </c>
      <c r="AL22" s="197">
        <v>0</v>
      </c>
      <c r="AM22" s="197">
        <v>17.16</v>
      </c>
      <c r="AN22" s="197">
        <v>0</v>
      </c>
      <c r="AO22" s="197">
        <v>126.36</v>
      </c>
      <c r="AP22" s="197">
        <v>0</v>
      </c>
    </row>
    <row r="23" spans="1:42">
      <c r="A23" t="s">
        <v>65</v>
      </c>
      <c r="B23" s="197">
        <v>0</v>
      </c>
      <c r="C23" s="197">
        <v>10.86</v>
      </c>
      <c r="D23" s="197">
        <v>0</v>
      </c>
      <c r="E23" s="197">
        <v>0</v>
      </c>
      <c r="F23" s="197">
        <v>17.649999999999999</v>
      </c>
      <c r="G23" s="197">
        <v>0</v>
      </c>
      <c r="H23" s="197">
        <v>0</v>
      </c>
      <c r="I23" s="197">
        <v>22.83</v>
      </c>
      <c r="J23" s="197">
        <v>0</v>
      </c>
      <c r="K23" s="197">
        <v>85.12</v>
      </c>
      <c r="L23" s="197">
        <v>55.62</v>
      </c>
      <c r="M23" s="197">
        <v>0</v>
      </c>
      <c r="N23" s="197">
        <v>5.18</v>
      </c>
      <c r="O23" s="197">
        <v>6.03</v>
      </c>
      <c r="P23" s="197">
        <v>2.63</v>
      </c>
      <c r="Q23" s="197">
        <v>2.81</v>
      </c>
      <c r="R23" s="197">
        <v>6</v>
      </c>
      <c r="S23" s="197">
        <v>3.7</v>
      </c>
      <c r="T23" s="197">
        <v>0</v>
      </c>
      <c r="U23" s="197">
        <v>12.87</v>
      </c>
      <c r="V23" s="197">
        <v>0</v>
      </c>
      <c r="W23" s="197">
        <v>0.46</v>
      </c>
      <c r="X23" s="197">
        <v>1.46</v>
      </c>
      <c r="Y23" s="197">
        <v>56.48</v>
      </c>
      <c r="Z23" s="197">
        <v>2.67</v>
      </c>
      <c r="AA23" s="197">
        <v>9.69</v>
      </c>
      <c r="AB23" s="197">
        <v>0</v>
      </c>
      <c r="AC23" s="197">
        <v>11.68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32.14</v>
      </c>
      <c r="AJ23" s="197">
        <v>0</v>
      </c>
      <c r="AK23" s="197">
        <v>0</v>
      </c>
      <c r="AL23" s="197">
        <v>0</v>
      </c>
      <c r="AM23" s="197">
        <v>17.16</v>
      </c>
      <c r="AN23" s="197">
        <v>0</v>
      </c>
      <c r="AO23" s="197">
        <v>126.36</v>
      </c>
      <c r="AP23" s="197">
        <v>0</v>
      </c>
    </row>
    <row r="24" spans="1:42">
      <c r="A24" t="s">
        <v>66</v>
      </c>
      <c r="B24" s="197">
        <v>0</v>
      </c>
      <c r="C24" s="197">
        <v>10.86</v>
      </c>
      <c r="D24" s="197">
        <v>0</v>
      </c>
      <c r="E24" s="197">
        <v>0</v>
      </c>
      <c r="F24" s="197">
        <v>17.649999999999999</v>
      </c>
      <c r="G24" s="197">
        <v>0</v>
      </c>
      <c r="H24" s="197">
        <v>0</v>
      </c>
      <c r="I24" s="197">
        <v>22.83</v>
      </c>
      <c r="J24" s="197">
        <v>0</v>
      </c>
      <c r="K24" s="197">
        <v>85.12</v>
      </c>
      <c r="L24" s="197">
        <v>55.62</v>
      </c>
      <c r="M24" s="197">
        <v>0</v>
      </c>
      <c r="N24" s="197">
        <v>1.18</v>
      </c>
      <c r="O24" s="197">
        <v>1.85</v>
      </c>
      <c r="P24" s="197">
        <v>2.63</v>
      </c>
      <c r="Q24" s="197">
        <v>2.81</v>
      </c>
      <c r="R24" s="197">
        <v>6</v>
      </c>
      <c r="S24" s="197">
        <v>3.7</v>
      </c>
      <c r="T24" s="197">
        <v>0</v>
      </c>
      <c r="U24" s="197">
        <v>12.87</v>
      </c>
      <c r="V24" s="197">
        <v>0</v>
      </c>
      <c r="W24" s="197">
        <v>0.46</v>
      </c>
      <c r="X24" s="197">
        <v>1.46</v>
      </c>
      <c r="Y24" s="197">
        <v>56.48</v>
      </c>
      <c r="Z24" s="197">
        <v>2.67</v>
      </c>
      <c r="AA24" s="197">
        <v>9.69</v>
      </c>
      <c r="AB24" s="197">
        <v>0</v>
      </c>
      <c r="AC24" s="197">
        <v>11.32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32.14</v>
      </c>
      <c r="AJ24" s="197">
        <v>0</v>
      </c>
      <c r="AK24" s="197">
        <v>0</v>
      </c>
      <c r="AL24" s="197">
        <v>0</v>
      </c>
      <c r="AM24" s="197">
        <v>17.16</v>
      </c>
      <c r="AN24" s="197">
        <v>0</v>
      </c>
      <c r="AO24" s="197">
        <v>126.36</v>
      </c>
      <c r="AP24" s="197">
        <v>0</v>
      </c>
    </row>
    <row r="25" spans="1:42">
      <c r="A25" t="s">
        <v>67</v>
      </c>
      <c r="B25" s="197">
        <v>0</v>
      </c>
      <c r="C25" s="197">
        <v>10.86</v>
      </c>
      <c r="D25" s="197">
        <v>0</v>
      </c>
      <c r="E25" s="197">
        <v>0</v>
      </c>
      <c r="F25" s="197">
        <v>17.649999999999999</v>
      </c>
      <c r="G25" s="197">
        <v>0</v>
      </c>
      <c r="H25" s="197">
        <v>0</v>
      </c>
      <c r="I25" s="197">
        <v>22.83</v>
      </c>
      <c r="J25" s="197">
        <v>0</v>
      </c>
      <c r="K25" s="197">
        <v>44.89</v>
      </c>
      <c r="L25" s="197">
        <v>55.62</v>
      </c>
      <c r="M25" s="197">
        <v>0</v>
      </c>
      <c r="N25" s="197">
        <v>1.18</v>
      </c>
      <c r="O25" s="197">
        <v>0.98</v>
      </c>
      <c r="P25" s="197">
        <v>2.63</v>
      </c>
      <c r="Q25" s="197">
        <v>2.97</v>
      </c>
      <c r="R25" s="197">
        <v>5.93</v>
      </c>
      <c r="S25" s="197">
        <v>3.7</v>
      </c>
      <c r="T25" s="197">
        <v>0</v>
      </c>
      <c r="U25" s="197">
        <v>12.87</v>
      </c>
      <c r="V25" s="197">
        <v>0</v>
      </c>
      <c r="W25" s="197">
        <v>0.46</v>
      </c>
      <c r="X25" s="197">
        <v>1.46</v>
      </c>
      <c r="Y25" s="197">
        <v>56.48</v>
      </c>
      <c r="Z25" s="197">
        <v>2.67</v>
      </c>
      <c r="AA25" s="197">
        <v>9.69</v>
      </c>
      <c r="AB25" s="197">
        <v>0</v>
      </c>
      <c r="AC25" s="197">
        <v>11.32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32.14</v>
      </c>
      <c r="AJ25" s="197">
        <v>0</v>
      </c>
      <c r="AK25" s="197">
        <v>0</v>
      </c>
      <c r="AL25" s="197">
        <v>0</v>
      </c>
      <c r="AM25" s="197">
        <v>17.16</v>
      </c>
      <c r="AN25" s="197">
        <v>0</v>
      </c>
      <c r="AO25" s="197">
        <v>126.36</v>
      </c>
      <c r="AP25" s="197">
        <v>0</v>
      </c>
    </row>
    <row r="26" spans="1:42">
      <c r="A26" t="s">
        <v>68</v>
      </c>
      <c r="B26" s="197">
        <v>0</v>
      </c>
      <c r="C26" s="197">
        <v>10.86</v>
      </c>
      <c r="D26" s="197">
        <v>0</v>
      </c>
      <c r="E26" s="197">
        <v>0</v>
      </c>
      <c r="F26" s="197">
        <v>17.649999999999999</v>
      </c>
      <c r="G26" s="197">
        <v>0</v>
      </c>
      <c r="H26" s="197">
        <v>0</v>
      </c>
      <c r="I26" s="197">
        <v>22.83</v>
      </c>
      <c r="J26" s="197">
        <v>0</v>
      </c>
      <c r="K26" s="197">
        <v>85.12</v>
      </c>
      <c r="L26" s="197">
        <v>55.62</v>
      </c>
      <c r="M26" s="197">
        <v>0</v>
      </c>
      <c r="N26" s="197">
        <v>1.18</v>
      </c>
      <c r="O26" s="197">
        <v>0.98</v>
      </c>
      <c r="P26" s="197">
        <v>2.63</v>
      </c>
      <c r="Q26" s="197">
        <v>2.97</v>
      </c>
      <c r="R26" s="197">
        <v>5.85</v>
      </c>
      <c r="S26" s="197">
        <v>3.7</v>
      </c>
      <c r="T26" s="197">
        <v>0</v>
      </c>
      <c r="U26" s="197">
        <v>12.87</v>
      </c>
      <c r="V26" s="197">
        <v>0.21</v>
      </c>
      <c r="W26" s="197">
        <v>0.46</v>
      </c>
      <c r="X26" s="197">
        <v>1.46</v>
      </c>
      <c r="Y26" s="197">
        <v>56.48</v>
      </c>
      <c r="Z26" s="197">
        <v>2.67</v>
      </c>
      <c r="AA26" s="197">
        <v>9.69</v>
      </c>
      <c r="AB26" s="197">
        <v>0</v>
      </c>
      <c r="AC26" s="197">
        <v>11.32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31.66</v>
      </c>
      <c r="AJ26" s="197">
        <v>0</v>
      </c>
      <c r="AK26" s="197">
        <v>1.35</v>
      </c>
      <c r="AL26" s="197">
        <v>0</v>
      </c>
      <c r="AM26" s="197">
        <v>17.16</v>
      </c>
      <c r="AN26" s="197">
        <v>0</v>
      </c>
      <c r="AO26" s="197">
        <v>126.36</v>
      </c>
      <c r="AP26" s="197">
        <v>0</v>
      </c>
    </row>
    <row r="27" spans="1:42">
      <c r="A27" t="s">
        <v>69</v>
      </c>
      <c r="B27" s="197">
        <v>0</v>
      </c>
      <c r="C27" s="197">
        <v>10.86</v>
      </c>
      <c r="D27" s="197">
        <v>0</v>
      </c>
      <c r="E27" s="197">
        <v>0</v>
      </c>
      <c r="F27" s="197">
        <v>17.649999999999999</v>
      </c>
      <c r="G27" s="197">
        <v>0</v>
      </c>
      <c r="H27" s="197">
        <v>0</v>
      </c>
      <c r="I27" s="197">
        <v>22.83</v>
      </c>
      <c r="J27" s="197">
        <v>0</v>
      </c>
      <c r="K27" s="197">
        <v>89.89</v>
      </c>
      <c r="L27" s="197">
        <v>55.62</v>
      </c>
      <c r="M27" s="197">
        <v>0</v>
      </c>
      <c r="N27" s="197">
        <v>1.18</v>
      </c>
      <c r="O27" s="197">
        <v>0.98</v>
      </c>
      <c r="P27" s="197">
        <v>2.63</v>
      </c>
      <c r="Q27" s="197">
        <v>3.62</v>
      </c>
      <c r="R27" s="197">
        <v>6.92</v>
      </c>
      <c r="S27" s="197">
        <v>3.82</v>
      </c>
      <c r="T27" s="197">
        <v>0</v>
      </c>
      <c r="U27" s="197">
        <v>12.87</v>
      </c>
      <c r="V27" s="197">
        <v>1.02</v>
      </c>
      <c r="W27" s="197">
        <v>2.63</v>
      </c>
      <c r="X27" s="197">
        <v>1.46</v>
      </c>
      <c r="Y27" s="197">
        <v>56.48</v>
      </c>
      <c r="Z27" s="197">
        <v>6.54</v>
      </c>
      <c r="AA27" s="197">
        <v>9.69</v>
      </c>
      <c r="AB27" s="197">
        <v>0</v>
      </c>
      <c r="AC27" s="197">
        <v>11.32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32.619999999999997</v>
      </c>
      <c r="AJ27" s="197">
        <v>0</v>
      </c>
      <c r="AK27" s="197">
        <v>3.12</v>
      </c>
      <c r="AL27" s="197">
        <v>0</v>
      </c>
      <c r="AM27" s="197">
        <v>17.16</v>
      </c>
      <c r="AN27" s="197">
        <v>0</v>
      </c>
      <c r="AO27" s="197">
        <v>126.36</v>
      </c>
      <c r="AP27" s="197">
        <v>0</v>
      </c>
    </row>
    <row r="28" spans="1:42">
      <c r="A28" t="s">
        <v>70</v>
      </c>
      <c r="B28" s="197">
        <v>0</v>
      </c>
      <c r="C28" s="197">
        <v>10.86</v>
      </c>
      <c r="D28" s="197">
        <v>0</v>
      </c>
      <c r="E28" s="197">
        <v>0</v>
      </c>
      <c r="F28" s="197">
        <v>17.649999999999999</v>
      </c>
      <c r="G28" s="197">
        <v>0</v>
      </c>
      <c r="H28" s="197">
        <v>0</v>
      </c>
      <c r="I28" s="197">
        <v>22.83</v>
      </c>
      <c r="J28" s="197">
        <v>0</v>
      </c>
      <c r="K28" s="197">
        <v>6.42</v>
      </c>
      <c r="L28" s="197">
        <v>55.62</v>
      </c>
      <c r="M28" s="197">
        <v>0</v>
      </c>
      <c r="N28" s="197">
        <v>1.18</v>
      </c>
      <c r="O28" s="197">
        <v>0.98</v>
      </c>
      <c r="P28" s="197">
        <v>2.63</v>
      </c>
      <c r="Q28" s="197">
        <v>3.62</v>
      </c>
      <c r="R28" s="197">
        <v>6.92</v>
      </c>
      <c r="S28" s="197">
        <v>3.82</v>
      </c>
      <c r="T28" s="197">
        <v>0</v>
      </c>
      <c r="U28" s="197">
        <v>12.87</v>
      </c>
      <c r="V28" s="197">
        <v>0.21</v>
      </c>
      <c r="W28" s="197">
        <v>0.46</v>
      </c>
      <c r="X28" s="197">
        <v>1.46</v>
      </c>
      <c r="Y28" s="197">
        <v>56.48</v>
      </c>
      <c r="Z28" s="197">
        <v>2.67</v>
      </c>
      <c r="AA28" s="197">
        <v>0.75</v>
      </c>
      <c r="AB28" s="197">
        <v>0</v>
      </c>
      <c r="AC28" s="197">
        <v>11.68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32.14</v>
      </c>
      <c r="AJ28" s="197">
        <v>0</v>
      </c>
      <c r="AK28" s="197">
        <v>3.12</v>
      </c>
      <c r="AL28" s="197">
        <v>0</v>
      </c>
      <c r="AM28" s="197">
        <v>17.16</v>
      </c>
      <c r="AN28" s="197">
        <v>0</v>
      </c>
      <c r="AO28" s="197">
        <v>126.36</v>
      </c>
      <c r="AP28" s="197">
        <v>0</v>
      </c>
    </row>
    <row r="29" spans="1:42">
      <c r="A29" t="s">
        <v>71</v>
      </c>
      <c r="B29" s="197">
        <v>0</v>
      </c>
      <c r="C29" s="197">
        <v>10.8</v>
      </c>
      <c r="D29" s="197">
        <v>0</v>
      </c>
      <c r="E29" s="197">
        <v>0</v>
      </c>
      <c r="F29" s="197">
        <v>17.649999999999999</v>
      </c>
      <c r="G29" s="197">
        <v>0</v>
      </c>
      <c r="H29" s="197">
        <v>0</v>
      </c>
      <c r="I29" s="197">
        <v>22.83</v>
      </c>
      <c r="J29" s="197">
        <v>0</v>
      </c>
      <c r="K29" s="197">
        <v>44.89</v>
      </c>
      <c r="L29" s="197">
        <v>55.62</v>
      </c>
      <c r="M29" s="197">
        <v>0</v>
      </c>
      <c r="N29" s="197">
        <v>1.18</v>
      </c>
      <c r="O29" s="197">
        <v>0.98</v>
      </c>
      <c r="P29" s="197">
        <v>2.63</v>
      </c>
      <c r="Q29" s="197">
        <v>3.62</v>
      </c>
      <c r="R29" s="197">
        <v>6.92</v>
      </c>
      <c r="S29" s="197">
        <v>3.82</v>
      </c>
      <c r="T29" s="197">
        <v>0</v>
      </c>
      <c r="U29" s="197">
        <v>12.87</v>
      </c>
      <c r="V29" s="197">
        <v>0.21</v>
      </c>
      <c r="W29" s="197">
        <v>0.46</v>
      </c>
      <c r="X29" s="197">
        <v>1.46</v>
      </c>
      <c r="Y29" s="197">
        <v>56.48</v>
      </c>
      <c r="Z29" s="197">
        <v>2.67</v>
      </c>
      <c r="AA29" s="197">
        <v>0.75</v>
      </c>
      <c r="AB29" s="197">
        <v>0</v>
      </c>
      <c r="AC29" s="197">
        <v>11.68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32.14</v>
      </c>
      <c r="AJ29" s="197">
        <v>0</v>
      </c>
      <c r="AK29" s="197">
        <v>3.12</v>
      </c>
      <c r="AL29" s="197">
        <v>0</v>
      </c>
      <c r="AM29" s="197">
        <v>17.16</v>
      </c>
      <c r="AN29" s="197">
        <v>0</v>
      </c>
      <c r="AO29" s="197">
        <v>126.36</v>
      </c>
      <c r="AP29" s="197">
        <v>0</v>
      </c>
    </row>
    <row r="30" spans="1:42">
      <c r="A30" t="s">
        <v>72</v>
      </c>
      <c r="B30" s="197">
        <v>0</v>
      </c>
      <c r="C30" s="197">
        <v>10.8</v>
      </c>
      <c r="D30" s="197">
        <v>0</v>
      </c>
      <c r="E30" s="197">
        <v>0</v>
      </c>
      <c r="F30" s="197">
        <v>17.649999999999999</v>
      </c>
      <c r="G30" s="197">
        <v>0</v>
      </c>
      <c r="H30" s="197">
        <v>0</v>
      </c>
      <c r="I30" s="197">
        <v>22.83</v>
      </c>
      <c r="J30" s="197">
        <v>0</v>
      </c>
      <c r="K30" s="197">
        <v>44.89</v>
      </c>
      <c r="L30" s="197">
        <v>55.62</v>
      </c>
      <c r="M30" s="197">
        <v>0</v>
      </c>
      <c r="N30" s="197">
        <v>1.18</v>
      </c>
      <c r="O30" s="197">
        <v>0.98</v>
      </c>
      <c r="P30" s="197">
        <v>2.63</v>
      </c>
      <c r="Q30" s="197">
        <v>3.62</v>
      </c>
      <c r="R30" s="197">
        <v>6.92</v>
      </c>
      <c r="S30" s="197">
        <v>3.82</v>
      </c>
      <c r="T30" s="197">
        <v>0</v>
      </c>
      <c r="U30" s="197">
        <v>12.87</v>
      </c>
      <c r="V30" s="197">
        <v>0.21</v>
      </c>
      <c r="W30" s="197">
        <v>0.46</v>
      </c>
      <c r="X30" s="197">
        <v>1.46</v>
      </c>
      <c r="Y30" s="197">
        <v>56.48</v>
      </c>
      <c r="Z30" s="197">
        <v>2.67</v>
      </c>
      <c r="AA30" s="197">
        <v>0.75</v>
      </c>
      <c r="AB30" s="197">
        <v>0</v>
      </c>
      <c r="AC30" s="197">
        <v>11.68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32.14</v>
      </c>
      <c r="AJ30" s="197">
        <v>0</v>
      </c>
      <c r="AK30" s="197">
        <v>3.12</v>
      </c>
      <c r="AL30" s="197">
        <v>0</v>
      </c>
      <c r="AM30" s="197">
        <v>17.16</v>
      </c>
      <c r="AN30" s="197">
        <v>0</v>
      </c>
      <c r="AO30" s="197">
        <v>126.36</v>
      </c>
      <c r="AP30" s="197">
        <v>0</v>
      </c>
    </row>
    <row r="31" spans="1:42">
      <c r="A31" t="s">
        <v>73</v>
      </c>
      <c r="B31" s="197">
        <v>0</v>
      </c>
      <c r="C31" s="197">
        <v>10.8</v>
      </c>
      <c r="D31" s="197">
        <v>0</v>
      </c>
      <c r="E31" s="197">
        <v>0</v>
      </c>
      <c r="F31" s="197">
        <v>17.649999999999999</v>
      </c>
      <c r="G31" s="197">
        <v>0</v>
      </c>
      <c r="H31" s="197">
        <v>0</v>
      </c>
      <c r="I31" s="197">
        <v>22.83</v>
      </c>
      <c r="J31" s="197">
        <v>0</v>
      </c>
      <c r="K31" s="197">
        <v>44.89</v>
      </c>
      <c r="L31" s="197">
        <v>55.62</v>
      </c>
      <c r="M31" s="197">
        <v>0</v>
      </c>
      <c r="N31" s="197">
        <v>1.18</v>
      </c>
      <c r="O31" s="197">
        <v>0.98</v>
      </c>
      <c r="P31" s="197">
        <v>2.63</v>
      </c>
      <c r="Q31" s="197">
        <v>3.58</v>
      </c>
      <c r="R31" s="197">
        <v>6.93</v>
      </c>
      <c r="S31" s="197">
        <v>3.82</v>
      </c>
      <c r="T31" s="197">
        <v>0</v>
      </c>
      <c r="U31" s="197">
        <v>12.87</v>
      </c>
      <c r="V31" s="197">
        <v>0.21</v>
      </c>
      <c r="W31" s="197">
        <v>0.46</v>
      </c>
      <c r="X31" s="197">
        <v>1.46</v>
      </c>
      <c r="Y31" s="197">
        <v>56.48</v>
      </c>
      <c r="Z31" s="197">
        <v>2.67</v>
      </c>
      <c r="AA31" s="197">
        <v>0.75</v>
      </c>
      <c r="AB31" s="197">
        <v>0</v>
      </c>
      <c r="AC31" s="197">
        <v>11.68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32.14</v>
      </c>
      <c r="AJ31" s="197">
        <v>0</v>
      </c>
      <c r="AK31" s="197">
        <v>3.12</v>
      </c>
      <c r="AL31" s="197">
        <v>0</v>
      </c>
      <c r="AM31" s="197">
        <v>17.16</v>
      </c>
      <c r="AN31" s="197">
        <v>0</v>
      </c>
      <c r="AO31" s="197">
        <v>126.36</v>
      </c>
      <c r="AP31" s="197">
        <v>0</v>
      </c>
    </row>
    <row r="32" spans="1:42">
      <c r="A32" t="s">
        <v>74</v>
      </c>
      <c r="B32" s="197">
        <v>0</v>
      </c>
      <c r="C32" s="197">
        <v>10.8</v>
      </c>
      <c r="D32" s="197">
        <v>0</v>
      </c>
      <c r="E32" s="197">
        <v>0</v>
      </c>
      <c r="F32" s="197">
        <v>17.649999999999999</v>
      </c>
      <c r="G32" s="197">
        <v>0</v>
      </c>
      <c r="H32" s="197">
        <v>0</v>
      </c>
      <c r="I32" s="197">
        <v>22.83</v>
      </c>
      <c r="J32" s="197">
        <v>0</v>
      </c>
      <c r="K32" s="197">
        <v>6.42</v>
      </c>
      <c r="L32" s="197">
        <v>0</v>
      </c>
      <c r="M32" s="197">
        <v>0</v>
      </c>
      <c r="N32" s="197">
        <v>1.18</v>
      </c>
      <c r="O32" s="197">
        <v>0.98</v>
      </c>
      <c r="P32" s="197">
        <v>2.63</v>
      </c>
      <c r="Q32" s="197">
        <v>3.77</v>
      </c>
      <c r="R32" s="197">
        <v>7.41</v>
      </c>
      <c r="S32" s="197">
        <v>3.94</v>
      </c>
      <c r="T32" s="197">
        <v>0</v>
      </c>
      <c r="U32" s="197">
        <v>12.87</v>
      </c>
      <c r="V32" s="197">
        <v>0.21</v>
      </c>
      <c r="W32" s="197">
        <v>0.46</v>
      </c>
      <c r="X32" s="197">
        <v>1.46</v>
      </c>
      <c r="Y32" s="197">
        <v>56.48</v>
      </c>
      <c r="Z32" s="197">
        <v>2.67</v>
      </c>
      <c r="AA32" s="197">
        <v>0.75</v>
      </c>
      <c r="AB32" s="197">
        <v>0</v>
      </c>
      <c r="AC32" s="197">
        <v>11.68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32.14</v>
      </c>
      <c r="AJ32" s="197">
        <v>0</v>
      </c>
      <c r="AK32" s="197">
        <v>3.12</v>
      </c>
      <c r="AL32" s="197">
        <v>0</v>
      </c>
      <c r="AM32" s="197">
        <v>17.16</v>
      </c>
      <c r="AN32" s="197">
        <v>0</v>
      </c>
      <c r="AO32" s="197">
        <v>126.36</v>
      </c>
      <c r="AP32" s="197">
        <v>0</v>
      </c>
    </row>
    <row r="33" spans="1:42">
      <c r="A33" t="s">
        <v>75</v>
      </c>
      <c r="B33" s="197">
        <v>0</v>
      </c>
      <c r="C33" s="197">
        <v>10.8</v>
      </c>
      <c r="D33" s="197">
        <v>0</v>
      </c>
      <c r="E33" s="197">
        <v>0</v>
      </c>
      <c r="F33" s="197">
        <v>17.649999999999999</v>
      </c>
      <c r="G33" s="197">
        <v>0</v>
      </c>
      <c r="H33" s="197">
        <v>0</v>
      </c>
      <c r="I33" s="197">
        <v>22.83</v>
      </c>
      <c r="J33" s="197">
        <v>0</v>
      </c>
      <c r="K33" s="197">
        <v>6.42</v>
      </c>
      <c r="L33" s="197">
        <v>0</v>
      </c>
      <c r="M33" s="197">
        <v>0</v>
      </c>
      <c r="N33" s="197">
        <v>1.18</v>
      </c>
      <c r="O33" s="197">
        <v>0.98</v>
      </c>
      <c r="P33" s="197">
        <v>2.63</v>
      </c>
      <c r="Q33" s="197">
        <v>0.41</v>
      </c>
      <c r="R33" s="197">
        <v>1</v>
      </c>
      <c r="S33" s="197">
        <v>0.26</v>
      </c>
      <c r="T33" s="197">
        <v>0</v>
      </c>
      <c r="U33" s="197">
        <v>12.87</v>
      </c>
      <c r="V33" s="197">
        <v>0.21</v>
      </c>
      <c r="W33" s="197">
        <v>0.46</v>
      </c>
      <c r="X33" s="197">
        <v>1.46</v>
      </c>
      <c r="Y33" s="197">
        <v>56.48</v>
      </c>
      <c r="Z33" s="197">
        <v>2.67</v>
      </c>
      <c r="AA33" s="197">
        <v>0.75</v>
      </c>
      <c r="AB33" s="197">
        <v>0</v>
      </c>
      <c r="AC33" s="197">
        <v>14.76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35.93</v>
      </c>
      <c r="AJ33" s="197">
        <v>0</v>
      </c>
      <c r="AK33" s="197">
        <v>3.12</v>
      </c>
      <c r="AL33" s="197">
        <v>0</v>
      </c>
      <c r="AM33" s="197">
        <v>17.16</v>
      </c>
      <c r="AN33" s="197">
        <v>0</v>
      </c>
      <c r="AO33" s="197">
        <v>126.36</v>
      </c>
      <c r="AP33" s="197">
        <v>0</v>
      </c>
    </row>
    <row r="34" spans="1:42">
      <c r="A34" t="s">
        <v>76</v>
      </c>
      <c r="B34" s="197">
        <v>0</v>
      </c>
      <c r="C34" s="197">
        <v>10.8</v>
      </c>
      <c r="D34" s="197">
        <v>0</v>
      </c>
      <c r="E34" s="197">
        <v>0</v>
      </c>
      <c r="F34" s="197">
        <v>17.649999999999999</v>
      </c>
      <c r="G34" s="197">
        <v>0</v>
      </c>
      <c r="H34" s="197">
        <v>0</v>
      </c>
      <c r="I34" s="197">
        <v>22.83</v>
      </c>
      <c r="J34" s="197">
        <v>0</v>
      </c>
      <c r="K34" s="197">
        <v>6.42</v>
      </c>
      <c r="L34" s="197">
        <v>0</v>
      </c>
      <c r="M34" s="197">
        <v>0</v>
      </c>
      <c r="N34" s="197">
        <v>1.18</v>
      </c>
      <c r="O34" s="197">
        <v>0.98</v>
      </c>
      <c r="P34" s="197">
        <v>2.63</v>
      </c>
      <c r="Q34" s="197">
        <v>0.22</v>
      </c>
      <c r="R34" s="197">
        <v>0.42</v>
      </c>
      <c r="S34" s="197">
        <v>0.26</v>
      </c>
      <c r="T34" s="197">
        <v>0</v>
      </c>
      <c r="U34" s="197">
        <v>12.87</v>
      </c>
      <c r="V34" s="197">
        <v>0.21</v>
      </c>
      <c r="W34" s="197">
        <v>0.46</v>
      </c>
      <c r="X34" s="197">
        <v>1.46</v>
      </c>
      <c r="Y34" s="197">
        <v>56.48</v>
      </c>
      <c r="Z34" s="197">
        <v>2.67</v>
      </c>
      <c r="AA34" s="197">
        <v>0.75</v>
      </c>
      <c r="AB34" s="197">
        <v>0</v>
      </c>
      <c r="AC34" s="197">
        <v>14.76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37.22</v>
      </c>
      <c r="AJ34" s="197">
        <v>0</v>
      </c>
      <c r="AK34" s="197">
        <v>3.12</v>
      </c>
      <c r="AL34" s="197">
        <v>0</v>
      </c>
      <c r="AM34" s="197">
        <v>17.16</v>
      </c>
      <c r="AN34" s="197">
        <v>0</v>
      </c>
      <c r="AO34" s="197">
        <v>126.36</v>
      </c>
      <c r="AP34" s="197">
        <v>0</v>
      </c>
    </row>
    <row r="35" spans="1:42">
      <c r="A35" t="s">
        <v>77</v>
      </c>
      <c r="B35" s="197">
        <v>0</v>
      </c>
      <c r="C35" s="197">
        <v>10.8</v>
      </c>
      <c r="D35" s="197">
        <v>0</v>
      </c>
      <c r="E35" s="197">
        <v>0</v>
      </c>
      <c r="F35" s="197">
        <v>17.649999999999999</v>
      </c>
      <c r="G35" s="197">
        <v>0</v>
      </c>
      <c r="H35" s="197">
        <v>0</v>
      </c>
      <c r="I35" s="197">
        <v>22.83</v>
      </c>
      <c r="J35" s="197">
        <v>0</v>
      </c>
      <c r="K35" s="197">
        <v>6.42</v>
      </c>
      <c r="L35" s="197">
        <v>0</v>
      </c>
      <c r="M35" s="197">
        <v>0</v>
      </c>
      <c r="N35" s="197">
        <v>1.18</v>
      </c>
      <c r="O35" s="197">
        <v>0.98</v>
      </c>
      <c r="P35" s="197">
        <v>2.63</v>
      </c>
      <c r="Q35" s="197">
        <v>0.22</v>
      </c>
      <c r="R35" s="197">
        <v>0.42</v>
      </c>
      <c r="S35" s="197">
        <v>0.26</v>
      </c>
      <c r="T35" s="197">
        <v>0</v>
      </c>
      <c r="U35" s="197">
        <v>12.87</v>
      </c>
      <c r="V35" s="197">
        <v>0.21</v>
      </c>
      <c r="W35" s="197">
        <v>0.46</v>
      </c>
      <c r="X35" s="197">
        <v>1.46</v>
      </c>
      <c r="Y35" s="197">
        <v>56.48</v>
      </c>
      <c r="Z35" s="197">
        <v>2.67</v>
      </c>
      <c r="AA35" s="197">
        <v>0.75</v>
      </c>
      <c r="AB35" s="197">
        <v>0</v>
      </c>
      <c r="AC35" s="197">
        <v>11.68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32.14</v>
      </c>
      <c r="AJ35" s="197">
        <v>0</v>
      </c>
      <c r="AK35" s="197">
        <v>3.12</v>
      </c>
      <c r="AL35" s="197">
        <v>0</v>
      </c>
      <c r="AM35" s="197">
        <v>17.16</v>
      </c>
      <c r="AN35" s="197">
        <v>0</v>
      </c>
      <c r="AO35" s="197">
        <v>129.47999999999999</v>
      </c>
      <c r="AP35" s="197">
        <v>0</v>
      </c>
    </row>
    <row r="36" spans="1:42">
      <c r="A36" t="s">
        <v>78</v>
      </c>
      <c r="B36" s="197">
        <v>0</v>
      </c>
      <c r="C36" s="197">
        <v>10.8</v>
      </c>
      <c r="D36" s="197">
        <v>0</v>
      </c>
      <c r="E36" s="197">
        <v>0</v>
      </c>
      <c r="F36" s="197">
        <v>17.649999999999999</v>
      </c>
      <c r="G36" s="197">
        <v>0</v>
      </c>
      <c r="H36" s="197">
        <v>0</v>
      </c>
      <c r="I36" s="197">
        <v>22.83</v>
      </c>
      <c r="J36" s="197">
        <v>0</v>
      </c>
      <c r="K36" s="197">
        <v>6.42</v>
      </c>
      <c r="L36" s="197">
        <v>0</v>
      </c>
      <c r="M36" s="197">
        <v>0</v>
      </c>
      <c r="N36" s="197">
        <v>1.18</v>
      </c>
      <c r="O36" s="197">
        <v>0.98</v>
      </c>
      <c r="P36" s="197">
        <v>2.63</v>
      </c>
      <c r="Q36" s="197">
        <v>0.22</v>
      </c>
      <c r="R36" s="197">
        <v>0.42</v>
      </c>
      <c r="S36" s="197">
        <v>0.26</v>
      </c>
      <c r="T36" s="197">
        <v>0</v>
      </c>
      <c r="U36" s="197">
        <v>12.87</v>
      </c>
      <c r="V36" s="197">
        <v>0.21</v>
      </c>
      <c r="W36" s="197">
        <v>0.46</v>
      </c>
      <c r="X36" s="197">
        <v>1.46</v>
      </c>
      <c r="Y36" s="197">
        <v>56.48</v>
      </c>
      <c r="Z36" s="197">
        <v>2.67</v>
      </c>
      <c r="AA36" s="197">
        <v>0.75</v>
      </c>
      <c r="AB36" s="197">
        <v>0</v>
      </c>
      <c r="AC36" s="197">
        <v>11.68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32.14</v>
      </c>
      <c r="AJ36" s="197">
        <v>0</v>
      </c>
      <c r="AK36" s="197">
        <v>3.12</v>
      </c>
      <c r="AL36" s="197">
        <v>0</v>
      </c>
      <c r="AM36" s="197">
        <v>17.16</v>
      </c>
      <c r="AN36" s="197">
        <v>0</v>
      </c>
      <c r="AO36" s="197">
        <v>129.47999999999999</v>
      </c>
      <c r="AP36" s="197">
        <v>0</v>
      </c>
    </row>
    <row r="37" spans="1:42">
      <c r="A37" t="s">
        <v>79</v>
      </c>
      <c r="B37" s="197">
        <v>0</v>
      </c>
      <c r="C37" s="197">
        <v>10.8</v>
      </c>
      <c r="D37" s="197">
        <v>0</v>
      </c>
      <c r="E37" s="197">
        <v>0</v>
      </c>
      <c r="F37" s="197">
        <v>17.649999999999999</v>
      </c>
      <c r="G37" s="197">
        <v>0</v>
      </c>
      <c r="H37" s="197">
        <v>0</v>
      </c>
      <c r="I37" s="197">
        <v>22.83</v>
      </c>
      <c r="J37" s="197">
        <v>0</v>
      </c>
      <c r="K37" s="197">
        <v>6.42</v>
      </c>
      <c r="L37" s="197">
        <v>0</v>
      </c>
      <c r="M37" s="197">
        <v>0</v>
      </c>
      <c r="N37" s="197">
        <v>1.18</v>
      </c>
      <c r="O37" s="197">
        <v>0.98</v>
      </c>
      <c r="P37" s="197">
        <v>2.63</v>
      </c>
      <c r="Q37" s="197">
        <v>0.22</v>
      </c>
      <c r="R37" s="197">
        <v>0.42</v>
      </c>
      <c r="S37" s="197">
        <v>0.26</v>
      </c>
      <c r="T37" s="197">
        <v>0</v>
      </c>
      <c r="U37" s="197">
        <v>12.87</v>
      </c>
      <c r="V37" s="197">
        <v>0.21</v>
      </c>
      <c r="W37" s="197">
        <v>0.46</v>
      </c>
      <c r="X37" s="197">
        <v>1.46</v>
      </c>
      <c r="Y37" s="197">
        <v>56.48</v>
      </c>
      <c r="Z37" s="197">
        <v>2.67</v>
      </c>
      <c r="AA37" s="197">
        <v>0.75</v>
      </c>
      <c r="AB37" s="197">
        <v>0</v>
      </c>
      <c r="AC37" s="197">
        <v>11.68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32.14</v>
      </c>
      <c r="AJ37" s="197">
        <v>0</v>
      </c>
      <c r="AK37" s="197">
        <v>3.12</v>
      </c>
      <c r="AL37" s="197">
        <v>0</v>
      </c>
      <c r="AM37" s="197">
        <v>17.16</v>
      </c>
      <c r="AN37" s="197">
        <v>0</v>
      </c>
      <c r="AO37" s="197">
        <v>129.47999999999999</v>
      </c>
      <c r="AP37" s="197">
        <v>0</v>
      </c>
    </row>
    <row r="38" spans="1:42">
      <c r="A38" t="s">
        <v>80</v>
      </c>
      <c r="B38" s="197">
        <v>0</v>
      </c>
      <c r="C38" s="197">
        <v>10.8</v>
      </c>
      <c r="D38" s="197">
        <v>0</v>
      </c>
      <c r="E38" s="197">
        <v>0</v>
      </c>
      <c r="F38" s="197">
        <v>17.649999999999999</v>
      </c>
      <c r="G38" s="197">
        <v>0</v>
      </c>
      <c r="H38" s="197">
        <v>0</v>
      </c>
      <c r="I38" s="197">
        <v>22.83</v>
      </c>
      <c r="J38" s="197">
        <v>0</v>
      </c>
      <c r="K38" s="197">
        <v>6.42</v>
      </c>
      <c r="L38" s="197">
        <v>0</v>
      </c>
      <c r="M38" s="197">
        <v>0</v>
      </c>
      <c r="N38" s="197">
        <v>1.18</v>
      </c>
      <c r="O38" s="197">
        <v>0.98</v>
      </c>
      <c r="P38" s="197">
        <v>2.63</v>
      </c>
      <c r="Q38" s="197">
        <v>0.22</v>
      </c>
      <c r="R38" s="197">
        <v>0.42</v>
      </c>
      <c r="S38" s="197">
        <v>0.26</v>
      </c>
      <c r="T38" s="197">
        <v>0</v>
      </c>
      <c r="U38" s="197">
        <v>12.87</v>
      </c>
      <c r="V38" s="197">
        <v>0.21</v>
      </c>
      <c r="W38" s="197">
        <v>0.46</v>
      </c>
      <c r="X38" s="197">
        <v>1.46</v>
      </c>
      <c r="Y38" s="197">
        <v>56.48</v>
      </c>
      <c r="Z38" s="197">
        <v>2.67</v>
      </c>
      <c r="AA38" s="197">
        <v>0.75</v>
      </c>
      <c r="AB38" s="197">
        <v>0</v>
      </c>
      <c r="AC38" s="197">
        <v>11.68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32.14</v>
      </c>
      <c r="AJ38" s="197">
        <v>0</v>
      </c>
      <c r="AK38" s="197">
        <v>3.12</v>
      </c>
      <c r="AL38" s="197">
        <v>0</v>
      </c>
      <c r="AM38" s="197">
        <v>17.16</v>
      </c>
      <c r="AN38" s="197">
        <v>0</v>
      </c>
      <c r="AO38" s="197">
        <v>129.47999999999999</v>
      </c>
      <c r="AP38" s="197">
        <v>0</v>
      </c>
    </row>
    <row r="39" spans="1:42">
      <c r="A39" t="s">
        <v>81</v>
      </c>
      <c r="B39" s="197">
        <v>0</v>
      </c>
      <c r="C39" s="197">
        <v>10.8</v>
      </c>
      <c r="D39" s="197">
        <v>0</v>
      </c>
      <c r="E39" s="197">
        <v>0</v>
      </c>
      <c r="F39" s="197">
        <v>17.649999999999999</v>
      </c>
      <c r="G39" s="197">
        <v>0</v>
      </c>
      <c r="H39" s="197">
        <v>0</v>
      </c>
      <c r="I39" s="197">
        <v>22.55</v>
      </c>
      <c r="J39" s="197">
        <v>0</v>
      </c>
      <c r="K39" s="197">
        <v>6.42</v>
      </c>
      <c r="L39" s="197">
        <v>0</v>
      </c>
      <c r="M39" s="197">
        <v>0</v>
      </c>
      <c r="N39" s="197">
        <v>1.18</v>
      </c>
      <c r="O39" s="197">
        <v>0.98</v>
      </c>
      <c r="P39" s="197">
        <v>2.59</v>
      </c>
      <c r="Q39" s="197">
        <v>0.22</v>
      </c>
      <c r="R39" s="197">
        <v>0.42</v>
      </c>
      <c r="S39" s="197">
        <v>0.26</v>
      </c>
      <c r="T39" s="197">
        <v>0</v>
      </c>
      <c r="U39" s="197">
        <v>12.87</v>
      </c>
      <c r="V39" s="197">
        <v>0.21</v>
      </c>
      <c r="W39" s="197">
        <v>0.46</v>
      </c>
      <c r="X39" s="197">
        <v>1.46</v>
      </c>
      <c r="Y39" s="197">
        <v>56.48</v>
      </c>
      <c r="Z39" s="197">
        <v>2.67</v>
      </c>
      <c r="AA39" s="197">
        <v>0.75</v>
      </c>
      <c r="AB39" s="197">
        <v>0</v>
      </c>
      <c r="AC39" s="197">
        <v>11.68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32.14</v>
      </c>
      <c r="AJ39" s="197">
        <v>0</v>
      </c>
      <c r="AK39" s="197">
        <v>3.12</v>
      </c>
      <c r="AL39" s="197">
        <v>0</v>
      </c>
      <c r="AM39" s="197">
        <v>17.16</v>
      </c>
      <c r="AN39" s="197">
        <v>0</v>
      </c>
      <c r="AO39" s="197">
        <v>129.47999999999999</v>
      </c>
      <c r="AP39" s="197">
        <v>0</v>
      </c>
    </row>
    <row r="40" spans="1:42">
      <c r="A40" t="s">
        <v>82</v>
      </c>
      <c r="B40" s="197">
        <v>0</v>
      </c>
      <c r="C40" s="197">
        <v>10.8</v>
      </c>
      <c r="D40" s="197">
        <v>0</v>
      </c>
      <c r="E40" s="197">
        <v>0</v>
      </c>
      <c r="F40" s="197">
        <v>17.649999999999999</v>
      </c>
      <c r="G40" s="197">
        <v>0</v>
      </c>
      <c r="H40" s="197">
        <v>0</v>
      </c>
      <c r="I40" s="197">
        <v>22.55</v>
      </c>
      <c r="J40" s="197">
        <v>0</v>
      </c>
      <c r="K40" s="197">
        <v>6.42</v>
      </c>
      <c r="L40" s="197">
        <v>0</v>
      </c>
      <c r="M40" s="197">
        <v>0</v>
      </c>
      <c r="N40" s="197">
        <v>1.18</v>
      </c>
      <c r="O40" s="197">
        <v>0.98</v>
      </c>
      <c r="P40" s="197">
        <v>2.59</v>
      </c>
      <c r="Q40" s="197">
        <v>0.22</v>
      </c>
      <c r="R40" s="197">
        <v>0.42</v>
      </c>
      <c r="S40" s="197">
        <v>0.26</v>
      </c>
      <c r="T40" s="197">
        <v>0</v>
      </c>
      <c r="U40" s="197">
        <v>12.87</v>
      </c>
      <c r="V40" s="197">
        <v>0.21</v>
      </c>
      <c r="W40" s="197">
        <v>0.46</v>
      </c>
      <c r="X40" s="197">
        <v>1.46</v>
      </c>
      <c r="Y40" s="197">
        <v>56.48</v>
      </c>
      <c r="Z40" s="197">
        <v>2.67</v>
      </c>
      <c r="AA40" s="197">
        <v>0.75</v>
      </c>
      <c r="AB40" s="197">
        <v>0</v>
      </c>
      <c r="AC40" s="197">
        <v>11.68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31.66</v>
      </c>
      <c r="AJ40" s="197">
        <v>0</v>
      </c>
      <c r="AK40" s="197">
        <v>3.12</v>
      </c>
      <c r="AL40" s="197">
        <v>0</v>
      </c>
      <c r="AM40" s="197">
        <v>17.16</v>
      </c>
      <c r="AN40" s="197">
        <v>0</v>
      </c>
      <c r="AO40" s="197">
        <v>129.47999999999999</v>
      </c>
      <c r="AP40" s="197">
        <v>0</v>
      </c>
    </row>
    <row r="41" spans="1:42">
      <c r="A41" t="s">
        <v>83</v>
      </c>
      <c r="B41" s="197">
        <v>0</v>
      </c>
      <c r="C41" s="197">
        <v>10.77</v>
      </c>
      <c r="D41" s="197">
        <v>0</v>
      </c>
      <c r="E41" s="197">
        <v>0</v>
      </c>
      <c r="F41" s="197">
        <v>17.649999999999999</v>
      </c>
      <c r="G41" s="197">
        <v>0</v>
      </c>
      <c r="H41" s="197">
        <v>0</v>
      </c>
      <c r="I41" s="197">
        <v>22.55</v>
      </c>
      <c r="J41" s="197">
        <v>0</v>
      </c>
      <c r="K41" s="197">
        <v>6.42</v>
      </c>
      <c r="L41" s="197">
        <v>0</v>
      </c>
      <c r="M41" s="197">
        <v>0</v>
      </c>
      <c r="N41" s="197">
        <v>1.18</v>
      </c>
      <c r="O41" s="197">
        <v>0.98</v>
      </c>
      <c r="P41" s="197">
        <v>2.59</v>
      </c>
      <c r="Q41" s="197">
        <v>0.22</v>
      </c>
      <c r="R41" s="197">
        <v>0.42</v>
      </c>
      <c r="S41" s="197">
        <v>0.26</v>
      </c>
      <c r="T41" s="197">
        <v>0</v>
      </c>
      <c r="U41" s="197">
        <v>12.87</v>
      </c>
      <c r="V41" s="197">
        <v>0.21</v>
      </c>
      <c r="W41" s="197">
        <v>0.46</v>
      </c>
      <c r="X41" s="197">
        <v>1.46</v>
      </c>
      <c r="Y41" s="197">
        <v>56.48</v>
      </c>
      <c r="Z41" s="197">
        <v>2.67</v>
      </c>
      <c r="AA41" s="197">
        <v>0.75</v>
      </c>
      <c r="AB41" s="197">
        <v>0</v>
      </c>
      <c r="AC41" s="197">
        <v>11.68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32.619999999999997</v>
      </c>
      <c r="AJ41" s="197">
        <v>0</v>
      </c>
      <c r="AK41" s="197">
        <v>3.12</v>
      </c>
      <c r="AL41" s="197">
        <v>0</v>
      </c>
      <c r="AM41" s="197">
        <v>17.16</v>
      </c>
      <c r="AN41" s="197">
        <v>0</v>
      </c>
      <c r="AO41" s="197">
        <v>129.47999999999999</v>
      </c>
      <c r="AP41" s="197">
        <v>0</v>
      </c>
    </row>
    <row r="42" spans="1:42">
      <c r="A42" t="s">
        <v>84</v>
      </c>
      <c r="B42" s="197">
        <v>0</v>
      </c>
      <c r="C42" s="197">
        <v>10.77</v>
      </c>
      <c r="D42" s="197">
        <v>0</v>
      </c>
      <c r="E42" s="197">
        <v>0</v>
      </c>
      <c r="F42" s="197">
        <v>17.649999999999999</v>
      </c>
      <c r="G42" s="197">
        <v>0</v>
      </c>
      <c r="H42" s="197">
        <v>0</v>
      </c>
      <c r="I42" s="197">
        <v>22.55</v>
      </c>
      <c r="J42" s="197">
        <v>0</v>
      </c>
      <c r="K42" s="197">
        <v>6.42</v>
      </c>
      <c r="L42" s="197">
        <v>0</v>
      </c>
      <c r="M42" s="197">
        <v>0</v>
      </c>
      <c r="N42" s="197">
        <v>1.18</v>
      </c>
      <c r="O42" s="197">
        <v>0.98</v>
      </c>
      <c r="P42" s="197">
        <v>2.59</v>
      </c>
      <c r="Q42" s="197">
        <v>0.22</v>
      </c>
      <c r="R42" s="197">
        <v>0.42</v>
      </c>
      <c r="S42" s="197">
        <v>0.26</v>
      </c>
      <c r="T42" s="197">
        <v>0</v>
      </c>
      <c r="U42" s="197">
        <v>12.87</v>
      </c>
      <c r="V42" s="197">
        <v>0.21</v>
      </c>
      <c r="W42" s="197">
        <v>0.46</v>
      </c>
      <c r="X42" s="197">
        <v>1.46</v>
      </c>
      <c r="Y42" s="197">
        <v>56.48</v>
      </c>
      <c r="Z42" s="197">
        <v>2.67</v>
      </c>
      <c r="AA42" s="197">
        <v>0.75</v>
      </c>
      <c r="AB42" s="197">
        <v>0</v>
      </c>
      <c r="AC42" s="197">
        <v>11.68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32.14</v>
      </c>
      <c r="AJ42" s="197">
        <v>0</v>
      </c>
      <c r="AK42" s="197">
        <v>3.12</v>
      </c>
      <c r="AL42" s="197">
        <v>0</v>
      </c>
      <c r="AM42" s="197">
        <v>17.16</v>
      </c>
      <c r="AN42" s="197">
        <v>0</v>
      </c>
      <c r="AO42" s="197">
        <v>129.47999999999999</v>
      </c>
      <c r="AP42" s="197">
        <v>0</v>
      </c>
    </row>
    <row r="43" spans="1:42">
      <c r="A43" t="s">
        <v>85</v>
      </c>
      <c r="B43" s="197">
        <v>0</v>
      </c>
      <c r="C43" s="197">
        <v>10.77</v>
      </c>
      <c r="D43" s="197">
        <v>0</v>
      </c>
      <c r="E43" s="197">
        <v>0</v>
      </c>
      <c r="F43" s="197">
        <v>17.649999999999999</v>
      </c>
      <c r="G43" s="197">
        <v>0</v>
      </c>
      <c r="H43" s="197">
        <v>0</v>
      </c>
      <c r="I43" s="197">
        <v>22.55</v>
      </c>
      <c r="J43" s="197">
        <v>0</v>
      </c>
      <c r="K43" s="197">
        <v>6.42</v>
      </c>
      <c r="L43" s="197">
        <v>0</v>
      </c>
      <c r="M43" s="197">
        <v>0</v>
      </c>
      <c r="N43" s="197">
        <v>1.18</v>
      </c>
      <c r="O43" s="197">
        <v>0.98</v>
      </c>
      <c r="P43" s="197">
        <v>2.59</v>
      </c>
      <c r="Q43" s="197">
        <v>0.22</v>
      </c>
      <c r="R43" s="197">
        <v>0.42</v>
      </c>
      <c r="S43" s="197">
        <v>0.26</v>
      </c>
      <c r="T43" s="197">
        <v>0</v>
      </c>
      <c r="U43" s="197">
        <v>12.87</v>
      </c>
      <c r="V43" s="197">
        <v>0.21</v>
      </c>
      <c r="W43" s="197">
        <v>0.46</v>
      </c>
      <c r="X43" s="197">
        <v>1.46</v>
      </c>
      <c r="Y43" s="197">
        <v>56.48</v>
      </c>
      <c r="Z43" s="197">
        <v>2.67</v>
      </c>
      <c r="AA43" s="197">
        <v>0.75</v>
      </c>
      <c r="AB43" s="197">
        <v>0</v>
      </c>
      <c r="AC43" s="197">
        <v>11.68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32.14</v>
      </c>
      <c r="AJ43" s="197">
        <v>0</v>
      </c>
      <c r="AK43" s="197">
        <v>3.12</v>
      </c>
      <c r="AL43" s="197">
        <v>0</v>
      </c>
      <c r="AM43" s="197">
        <v>17.16</v>
      </c>
      <c r="AN43" s="197">
        <v>0</v>
      </c>
      <c r="AO43" s="197">
        <v>129.47999999999999</v>
      </c>
      <c r="AP43" s="197">
        <v>0</v>
      </c>
    </row>
    <row r="44" spans="1:42">
      <c r="A44" t="s">
        <v>86</v>
      </c>
      <c r="B44" s="197">
        <v>0</v>
      </c>
      <c r="C44" s="197">
        <v>10.77</v>
      </c>
      <c r="D44" s="197">
        <v>0</v>
      </c>
      <c r="E44" s="197">
        <v>0</v>
      </c>
      <c r="F44" s="197">
        <v>17.649999999999999</v>
      </c>
      <c r="G44" s="197">
        <v>0</v>
      </c>
      <c r="H44" s="197">
        <v>0</v>
      </c>
      <c r="I44" s="197">
        <v>22.55</v>
      </c>
      <c r="J44" s="197">
        <v>0</v>
      </c>
      <c r="K44" s="197">
        <v>6.42</v>
      </c>
      <c r="L44" s="197">
        <v>0</v>
      </c>
      <c r="M44" s="197">
        <v>0</v>
      </c>
      <c r="N44" s="197">
        <v>1.18</v>
      </c>
      <c r="O44" s="197">
        <v>0.98</v>
      </c>
      <c r="P44" s="197">
        <v>2.59</v>
      </c>
      <c r="Q44" s="197">
        <v>0.22</v>
      </c>
      <c r="R44" s="197">
        <v>0.42</v>
      </c>
      <c r="S44" s="197">
        <v>0.26</v>
      </c>
      <c r="T44" s="197">
        <v>0</v>
      </c>
      <c r="U44" s="197">
        <v>12.87</v>
      </c>
      <c r="V44" s="197">
        <v>0.21</v>
      </c>
      <c r="W44" s="197">
        <v>0.46</v>
      </c>
      <c r="X44" s="197">
        <v>1.46</v>
      </c>
      <c r="Y44" s="197">
        <v>56.48</v>
      </c>
      <c r="Z44" s="197">
        <v>2.67</v>
      </c>
      <c r="AA44" s="197">
        <v>0.75</v>
      </c>
      <c r="AB44" s="197">
        <v>0</v>
      </c>
      <c r="AC44" s="197">
        <v>11.68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32.14</v>
      </c>
      <c r="AJ44" s="197">
        <v>0</v>
      </c>
      <c r="AK44" s="197">
        <v>3.12</v>
      </c>
      <c r="AL44" s="197">
        <v>0</v>
      </c>
      <c r="AM44" s="197">
        <v>17.16</v>
      </c>
      <c r="AN44" s="197">
        <v>0</v>
      </c>
      <c r="AO44" s="197">
        <v>129.47999999999999</v>
      </c>
      <c r="AP44" s="197">
        <v>0</v>
      </c>
    </row>
    <row r="45" spans="1:42">
      <c r="A45" t="s">
        <v>87</v>
      </c>
      <c r="B45" s="197">
        <v>0</v>
      </c>
      <c r="C45" s="197">
        <v>10.77</v>
      </c>
      <c r="D45" s="197">
        <v>0</v>
      </c>
      <c r="E45" s="197">
        <v>0</v>
      </c>
      <c r="F45" s="197">
        <v>17.649999999999999</v>
      </c>
      <c r="G45" s="197">
        <v>0</v>
      </c>
      <c r="H45" s="197">
        <v>0</v>
      </c>
      <c r="I45" s="197">
        <v>22.55</v>
      </c>
      <c r="J45" s="197">
        <v>0</v>
      </c>
      <c r="K45" s="197">
        <v>6.42</v>
      </c>
      <c r="L45" s="197">
        <v>0</v>
      </c>
      <c r="M45" s="197">
        <v>0</v>
      </c>
      <c r="N45" s="197">
        <v>1.18</v>
      </c>
      <c r="O45" s="197">
        <v>0.98</v>
      </c>
      <c r="P45" s="197">
        <v>2.4300000000000002</v>
      </c>
      <c r="Q45" s="197">
        <v>0.22</v>
      </c>
      <c r="R45" s="197">
        <v>0.42</v>
      </c>
      <c r="S45" s="197">
        <v>0.26</v>
      </c>
      <c r="T45" s="197">
        <v>0</v>
      </c>
      <c r="U45" s="197">
        <v>12.87</v>
      </c>
      <c r="V45" s="197">
        <v>0.21</v>
      </c>
      <c r="W45" s="197">
        <v>0.46</v>
      </c>
      <c r="X45" s="197">
        <v>1.46</v>
      </c>
      <c r="Y45" s="197">
        <v>56.48</v>
      </c>
      <c r="Z45" s="197">
        <v>2.67</v>
      </c>
      <c r="AA45" s="197">
        <v>0.75</v>
      </c>
      <c r="AB45" s="197">
        <v>0</v>
      </c>
      <c r="AC45" s="197">
        <v>11.68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32.14</v>
      </c>
      <c r="AJ45" s="197">
        <v>0</v>
      </c>
      <c r="AK45" s="197">
        <v>3.12</v>
      </c>
      <c r="AL45" s="197">
        <v>0</v>
      </c>
      <c r="AM45" s="197">
        <v>17.16</v>
      </c>
      <c r="AN45" s="197">
        <v>0</v>
      </c>
      <c r="AO45" s="197">
        <v>129.47999999999999</v>
      </c>
      <c r="AP45" s="197">
        <v>0</v>
      </c>
    </row>
    <row r="46" spans="1:42">
      <c r="A46" t="s">
        <v>88</v>
      </c>
      <c r="B46" s="197">
        <v>0</v>
      </c>
      <c r="C46" s="197">
        <v>10.77</v>
      </c>
      <c r="D46" s="197">
        <v>0</v>
      </c>
      <c r="E46" s="197">
        <v>0</v>
      </c>
      <c r="F46" s="197">
        <v>17.649999999999999</v>
      </c>
      <c r="G46" s="197">
        <v>0</v>
      </c>
      <c r="H46" s="197">
        <v>0</v>
      </c>
      <c r="I46" s="197">
        <v>22.55</v>
      </c>
      <c r="J46" s="197">
        <v>0</v>
      </c>
      <c r="K46" s="197">
        <v>6.42</v>
      </c>
      <c r="L46" s="197">
        <v>0</v>
      </c>
      <c r="M46" s="197">
        <v>0</v>
      </c>
      <c r="N46" s="197">
        <v>1.18</v>
      </c>
      <c r="O46" s="197">
        <v>0.98</v>
      </c>
      <c r="P46" s="197">
        <v>2.4300000000000002</v>
      </c>
      <c r="Q46" s="197">
        <v>0.22</v>
      </c>
      <c r="R46" s="197">
        <v>0.42</v>
      </c>
      <c r="S46" s="197">
        <v>0.26</v>
      </c>
      <c r="T46" s="197">
        <v>0</v>
      </c>
      <c r="U46" s="197">
        <v>12.87</v>
      </c>
      <c r="V46" s="197">
        <v>0.21</v>
      </c>
      <c r="W46" s="197">
        <v>0.46</v>
      </c>
      <c r="X46" s="197">
        <v>1.46</v>
      </c>
      <c r="Y46" s="197">
        <v>56.48</v>
      </c>
      <c r="Z46" s="197">
        <v>2.67</v>
      </c>
      <c r="AA46" s="197">
        <v>0.75</v>
      </c>
      <c r="AB46" s="197">
        <v>0</v>
      </c>
      <c r="AC46" s="197">
        <v>11.68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32.14</v>
      </c>
      <c r="AJ46" s="197">
        <v>0</v>
      </c>
      <c r="AK46" s="197">
        <v>3.12</v>
      </c>
      <c r="AL46" s="197">
        <v>0</v>
      </c>
      <c r="AM46" s="197">
        <v>17.16</v>
      </c>
      <c r="AN46" s="197">
        <v>0</v>
      </c>
      <c r="AO46" s="197">
        <v>129.47999999999999</v>
      </c>
      <c r="AP46" s="197">
        <v>0</v>
      </c>
    </row>
    <row r="47" spans="1:42">
      <c r="A47" t="s">
        <v>89</v>
      </c>
      <c r="B47" s="197">
        <v>0</v>
      </c>
      <c r="C47" s="197">
        <v>10.77</v>
      </c>
      <c r="D47" s="197">
        <v>0</v>
      </c>
      <c r="E47" s="197">
        <v>0</v>
      </c>
      <c r="F47" s="197">
        <v>17.649999999999999</v>
      </c>
      <c r="G47" s="197">
        <v>0</v>
      </c>
      <c r="H47" s="197">
        <v>0</v>
      </c>
      <c r="I47" s="197">
        <v>22.55</v>
      </c>
      <c r="J47" s="197">
        <v>0</v>
      </c>
      <c r="K47" s="197">
        <v>6.42</v>
      </c>
      <c r="L47" s="197">
        <v>0</v>
      </c>
      <c r="M47" s="197">
        <v>0</v>
      </c>
      <c r="N47" s="197">
        <v>1.18</v>
      </c>
      <c r="O47" s="197">
        <v>0.98</v>
      </c>
      <c r="P47" s="197">
        <v>2.4300000000000002</v>
      </c>
      <c r="Q47" s="197">
        <v>0.22</v>
      </c>
      <c r="R47" s="197">
        <v>0.42</v>
      </c>
      <c r="S47" s="197">
        <v>0.26</v>
      </c>
      <c r="T47" s="197">
        <v>0</v>
      </c>
      <c r="U47" s="197">
        <v>12.87</v>
      </c>
      <c r="V47" s="197">
        <v>0.21</v>
      </c>
      <c r="W47" s="197">
        <v>0.46</v>
      </c>
      <c r="X47" s="197">
        <v>1.46</v>
      </c>
      <c r="Y47" s="197">
        <v>56.48</v>
      </c>
      <c r="Z47" s="197">
        <v>2.67</v>
      </c>
      <c r="AA47" s="197">
        <v>0.75</v>
      </c>
      <c r="AB47" s="197">
        <v>0</v>
      </c>
      <c r="AC47" s="197">
        <v>11.68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30.05</v>
      </c>
      <c r="AJ47" s="197">
        <v>0</v>
      </c>
      <c r="AK47" s="197">
        <v>3.12</v>
      </c>
      <c r="AL47" s="197">
        <v>0</v>
      </c>
      <c r="AM47" s="197">
        <v>17.16</v>
      </c>
      <c r="AN47" s="197">
        <v>0</v>
      </c>
      <c r="AO47" s="197">
        <v>129.47999999999999</v>
      </c>
      <c r="AP47" s="197">
        <v>0</v>
      </c>
    </row>
    <row r="48" spans="1:42">
      <c r="A48" t="s">
        <v>90</v>
      </c>
      <c r="B48" s="197">
        <v>0</v>
      </c>
      <c r="C48" s="197">
        <v>10.77</v>
      </c>
      <c r="D48" s="197">
        <v>0</v>
      </c>
      <c r="E48" s="197">
        <v>0</v>
      </c>
      <c r="F48" s="197">
        <v>17.649999999999999</v>
      </c>
      <c r="G48" s="197">
        <v>0</v>
      </c>
      <c r="H48" s="197">
        <v>0</v>
      </c>
      <c r="I48" s="197">
        <v>22.55</v>
      </c>
      <c r="J48" s="197">
        <v>0</v>
      </c>
      <c r="K48" s="197">
        <v>6.42</v>
      </c>
      <c r="L48" s="197">
        <v>0</v>
      </c>
      <c r="M48" s="197">
        <v>0</v>
      </c>
      <c r="N48" s="197">
        <v>1.18</v>
      </c>
      <c r="O48" s="197">
        <v>0.98</v>
      </c>
      <c r="P48" s="197">
        <v>2.4300000000000002</v>
      </c>
      <c r="Q48" s="197">
        <v>0.22</v>
      </c>
      <c r="R48" s="197">
        <v>0.42</v>
      </c>
      <c r="S48" s="197">
        <v>0.26</v>
      </c>
      <c r="T48" s="197">
        <v>0</v>
      </c>
      <c r="U48" s="197">
        <v>12.87</v>
      </c>
      <c r="V48" s="197">
        <v>0.21</v>
      </c>
      <c r="W48" s="197">
        <v>0.46</v>
      </c>
      <c r="X48" s="197">
        <v>1.46</v>
      </c>
      <c r="Y48" s="197">
        <v>56.48</v>
      </c>
      <c r="Z48" s="197">
        <v>2.67</v>
      </c>
      <c r="AA48" s="197">
        <v>0.75</v>
      </c>
      <c r="AB48" s="197">
        <v>0</v>
      </c>
      <c r="AC48" s="197">
        <v>11.68</v>
      </c>
      <c r="AD48" s="197">
        <v>0</v>
      </c>
      <c r="AE48" s="197">
        <v>0</v>
      </c>
      <c r="AF48" s="197">
        <v>0</v>
      </c>
      <c r="AG48" s="197">
        <v>0</v>
      </c>
      <c r="AH48" s="197">
        <v>9.64</v>
      </c>
      <c r="AI48" s="197">
        <v>31.02</v>
      </c>
      <c r="AJ48" s="197">
        <v>0</v>
      </c>
      <c r="AK48" s="197">
        <v>3.12</v>
      </c>
      <c r="AL48" s="197">
        <v>0</v>
      </c>
      <c r="AM48" s="197">
        <v>17.16</v>
      </c>
      <c r="AN48" s="197">
        <v>0</v>
      </c>
      <c r="AO48" s="197">
        <v>129.47999999999999</v>
      </c>
      <c r="AP48" s="197">
        <v>0</v>
      </c>
    </row>
    <row r="49" spans="1:42">
      <c r="A49" t="s">
        <v>91</v>
      </c>
      <c r="B49" s="197">
        <v>0</v>
      </c>
      <c r="C49" s="197">
        <v>10.77</v>
      </c>
      <c r="D49" s="197">
        <v>0</v>
      </c>
      <c r="E49" s="197">
        <v>0</v>
      </c>
      <c r="F49" s="197">
        <v>17.649999999999999</v>
      </c>
      <c r="G49" s="197">
        <v>0</v>
      </c>
      <c r="H49" s="197">
        <v>0</v>
      </c>
      <c r="I49" s="197">
        <v>22.55</v>
      </c>
      <c r="J49" s="197">
        <v>0</v>
      </c>
      <c r="K49" s="197">
        <v>6.42</v>
      </c>
      <c r="L49" s="197">
        <v>0</v>
      </c>
      <c r="M49" s="197">
        <v>0</v>
      </c>
      <c r="N49" s="197">
        <v>1.18</v>
      </c>
      <c r="O49" s="197">
        <v>0.98</v>
      </c>
      <c r="P49" s="197">
        <v>2.69</v>
      </c>
      <c r="Q49" s="197">
        <v>0.22</v>
      </c>
      <c r="R49" s="197">
        <v>0.42</v>
      </c>
      <c r="S49" s="197">
        <v>0.26</v>
      </c>
      <c r="T49" s="197">
        <v>0</v>
      </c>
      <c r="U49" s="197">
        <v>12.87</v>
      </c>
      <c r="V49" s="197">
        <v>0.21</v>
      </c>
      <c r="W49" s="197">
        <v>0.46</v>
      </c>
      <c r="X49" s="197">
        <v>1.46</v>
      </c>
      <c r="Y49" s="197">
        <v>56.48</v>
      </c>
      <c r="Z49" s="197">
        <v>2.67</v>
      </c>
      <c r="AA49" s="197">
        <v>0.75</v>
      </c>
      <c r="AB49" s="197">
        <v>0</v>
      </c>
      <c r="AC49" s="197">
        <v>11.68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30.53</v>
      </c>
      <c r="AJ49" s="197">
        <v>0</v>
      </c>
      <c r="AK49" s="197">
        <v>3.12</v>
      </c>
      <c r="AL49" s="197">
        <v>0</v>
      </c>
      <c r="AM49" s="197">
        <v>17.16</v>
      </c>
      <c r="AN49" s="197">
        <v>0</v>
      </c>
      <c r="AO49" s="197">
        <v>129.47999999999999</v>
      </c>
      <c r="AP49" s="197">
        <v>0</v>
      </c>
    </row>
    <row r="50" spans="1:42">
      <c r="A50" t="s">
        <v>92</v>
      </c>
      <c r="B50" s="197">
        <v>0</v>
      </c>
      <c r="C50" s="197">
        <v>10.77</v>
      </c>
      <c r="D50" s="197">
        <v>0</v>
      </c>
      <c r="E50" s="197">
        <v>0</v>
      </c>
      <c r="F50" s="197">
        <v>17.649999999999999</v>
      </c>
      <c r="G50" s="197">
        <v>0</v>
      </c>
      <c r="H50" s="197">
        <v>0</v>
      </c>
      <c r="I50" s="197">
        <v>22.55</v>
      </c>
      <c r="J50" s="197">
        <v>0</v>
      </c>
      <c r="K50" s="197">
        <v>6.42</v>
      </c>
      <c r="L50" s="197">
        <v>0</v>
      </c>
      <c r="M50" s="197">
        <v>0</v>
      </c>
      <c r="N50" s="197">
        <v>1.18</v>
      </c>
      <c r="O50" s="197">
        <v>0.98</v>
      </c>
      <c r="P50" s="197">
        <v>2.69</v>
      </c>
      <c r="Q50" s="197">
        <v>0.22</v>
      </c>
      <c r="R50" s="197">
        <v>0.42</v>
      </c>
      <c r="S50" s="197">
        <v>0.26</v>
      </c>
      <c r="T50" s="197">
        <v>0</v>
      </c>
      <c r="U50" s="197">
        <v>12.87</v>
      </c>
      <c r="V50" s="197">
        <v>0.21</v>
      </c>
      <c r="W50" s="197">
        <v>0.46</v>
      </c>
      <c r="X50" s="197">
        <v>1.46</v>
      </c>
      <c r="Y50" s="197">
        <v>56.48</v>
      </c>
      <c r="Z50" s="197">
        <v>2.67</v>
      </c>
      <c r="AA50" s="197">
        <v>0.75</v>
      </c>
      <c r="AB50" s="197">
        <v>0</v>
      </c>
      <c r="AC50" s="197">
        <v>11.68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30.53</v>
      </c>
      <c r="AJ50" s="197">
        <v>0</v>
      </c>
      <c r="AK50" s="197">
        <v>3.12</v>
      </c>
      <c r="AL50" s="197">
        <v>0</v>
      </c>
      <c r="AM50" s="197">
        <v>17.16</v>
      </c>
      <c r="AN50" s="197">
        <v>0</v>
      </c>
      <c r="AO50" s="197">
        <v>129.47999999999999</v>
      </c>
      <c r="AP50" s="197">
        <v>0</v>
      </c>
    </row>
    <row r="51" spans="1:42">
      <c r="A51" t="s">
        <v>93</v>
      </c>
      <c r="B51" s="197">
        <v>0</v>
      </c>
      <c r="C51" s="197">
        <v>10.77</v>
      </c>
      <c r="D51" s="197">
        <v>0</v>
      </c>
      <c r="E51" s="197">
        <v>0</v>
      </c>
      <c r="F51" s="197">
        <v>17.52</v>
      </c>
      <c r="G51" s="197">
        <v>0</v>
      </c>
      <c r="H51" s="197">
        <v>0</v>
      </c>
      <c r="I51" s="197">
        <v>22.55</v>
      </c>
      <c r="J51" s="197">
        <v>0</v>
      </c>
      <c r="K51" s="197">
        <v>6.42</v>
      </c>
      <c r="L51" s="197">
        <v>0</v>
      </c>
      <c r="M51" s="197">
        <v>0</v>
      </c>
      <c r="N51" s="197">
        <v>1.18</v>
      </c>
      <c r="O51" s="197">
        <v>0.98</v>
      </c>
      <c r="P51" s="197">
        <v>2.69</v>
      </c>
      <c r="Q51" s="197">
        <v>0.22</v>
      </c>
      <c r="R51" s="197">
        <v>0.42</v>
      </c>
      <c r="S51" s="197">
        <v>0.26</v>
      </c>
      <c r="T51" s="197">
        <v>0</v>
      </c>
      <c r="U51" s="197">
        <v>12.87</v>
      </c>
      <c r="V51" s="197">
        <v>0.21</v>
      </c>
      <c r="W51" s="197">
        <v>0.46</v>
      </c>
      <c r="X51" s="197">
        <v>1.46</v>
      </c>
      <c r="Y51" s="197">
        <v>56.48</v>
      </c>
      <c r="Z51" s="197">
        <v>2.67</v>
      </c>
      <c r="AA51" s="197">
        <v>0.75</v>
      </c>
      <c r="AB51" s="197">
        <v>0</v>
      </c>
      <c r="AC51" s="197">
        <v>11.68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30.53</v>
      </c>
      <c r="AJ51" s="197">
        <v>0</v>
      </c>
      <c r="AK51" s="197">
        <v>3.12</v>
      </c>
      <c r="AL51" s="197">
        <v>0</v>
      </c>
      <c r="AM51" s="197">
        <v>17.16</v>
      </c>
      <c r="AN51" s="197">
        <v>0</v>
      </c>
      <c r="AO51" s="197">
        <v>129.47999999999999</v>
      </c>
      <c r="AP51" s="197">
        <v>0</v>
      </c>
    </row>
    <row r="52" spans="1:42">
      <c r="A52" t="s">
        <v>94</v>
      </c>
      <c r="B52" s="197">
        <v>0</v>
      </c>
      <c r="C52" s="197">
        <v>10.77</v>
      </c>
      <c r="D52" s="197">
        <v>0</v>
      </c>
      <c r="E52" s="197">
        <v>0</v>
      </c>
      <c r="F52" s="197">
        <v>17.52</v>
      </c>
      <c r="G52" s="197">
        <v>0</v>
      </c>
      <c r="H52" s="197">
        <v>0</v>
      </c>
      <c r="I52" s="197">
        <v>22.55</v>
      </c>
      <c r="J52" s="197">
        <v>0</v>
      </c>
      <c r="K52" s="197">
        <v>6.42</v>
      </c>
      <c r="L52" s="197">
        <v>0</v>
      </c>
      <c r="M52" s="197">
        <v>0</v>
      </c>
      <c r="N52" s="197">
        <v>1.18</v>
      </c>
      <c r="O52" s="197">
        <v>0.98</v>
      </c>
      <c r="P52" s="197">
        <v>2.69</v>
      </c>
      <c r="Q52" s="197">
        <v>0.22</v>
      </c>
      <c r="R52" s="197">
        <v>0.42</v>
      </c>
      <c r="S52" s="197">
        <v>0.26</v>
      </c>
      <c r="T52" s="197">
        <v>0</v>
      </c>
      <c r="U52" s="197">
        <v>12.87</v>
      </c>
      <c r="V52" s="197">
        <v>0.21</v>
      </c>
      <c r="W52" s="197">
        <v>0.46</v>
      </c>
      <c r="X52" s="197">
        <v>1.46</v>
      </c>
      <c r="Y52" s="197">
        <v>56.48</v>
      </c>
      <c r="Z52" s="197">
        <v>2.67</v>
      </c>
      <c r="AA52" s="197">
        <v>0.75</v>
      </c>
      <c r="AB52" s="197">
        <v>0</v>
      </c>
      <c r="AC52" s="197">
        <v>11.68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30.53</v>
      </c>
      <c r="AJ52" s="197">
        <v>0</v>
      </c>
      <c r="AK52" s="197">
        <v>3.12</v>
      </c>
      <c r="AL52" s="197">
        <v>0</v>
      </c>
      <c r="AM52" s="197">
        <v>17.16</v>
      </c>
      <c r="AN52" s="197">
        <v>0</v>
      </c>
      <c r="AO52" s="197">
        <v>129.47999999999999</v>
      </c>
      <c r="AP52" s="197">
        <v>0</v>
      </c>
    </row>
    <row r="53" spans="1:42">
      <c r="A53" t="s">
        <v>95</v>
      </c>
      <c r="B53" s="197">
        <v>0</v>
      </c>
      <c r="C53" s="197">
        <v>10.77</v>
      </c>
      <c r="D53" s="197">
        <v>0</v>
      </c>
      <c r="E53" s="197">
        <v>0</v>
      </c>
      <c r="F53" s="197">
        <v>17.52</v>
      </c>
      <c r="G53" s="197">
        <v>0</v>
      </c>
      <c r="H53" s="197">
        <v>0</v>
      </c>
      <c r="I53" s="197">
        <v>22.55</v>
      </c>
      <c r="J53" s="197">
        <v>0</v>
      </c>
      <c r="K53" s="197">
        <v>6.42</v>
      </c>
      <c r="L53" s="197">
        <v>0</v>
      </c>
      <c r="M53" s="197">
        <v>0</v>
      </c>
      <c r="N53" s="197">
        <v>1.18</v>
      </c>
      <c r="O53" s="197">
        <v>0.98</v>
      </c>
      <c r="P53" s="197">
        <v>2.69</v>
      </c>
      <c r="Q53" s="197">
        <v>0.22</v>
      </c>
      <c r="R53" s="197">
        <v>0.42</v>
      </c>
      <c r="S53" s="197">
        <v>0.26</v>
      </c>
      <c r="T53" s="197">
        <v>0</v>
      </c>
      <c r="U53" s="197">
        <v>12.87</v>
      </c>
      <c r="V53" s="197">
        <v>0.21</v>
      </c>
      <c r="W53" s="197">
        <v>0.46</v>
      </c>
      <c r="X53" s="197">
        <v>1.46</v>
      </c>
      <c r="Y53" s="197">
        <v>56.48</v>
      </c>
      <c r="Z53" s="197">
        <v>2.67</v>
      </c>
      <c r="AA53" s="197">
        <v>0.75</v>
      </c>
      <c r="AB53" s="197">
        <v>0</v>
      </c>
      <c r="AC53" s="197">
        <v>11.68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30.53</v>
      </c>
      <c r="AJ53" s="197">
        <v>0</v>
      </c>
      <c r="AK53" s="197">
        <v>3.12</v>
      </c>
      <c r="AL53" s="197">
        <v>0</v>
      </c>
      <c r="AM53" s="197">
        <v>17.16</v>
      </c>
      <c r="AN53" s="197">
        <v>0</v>
      </c>
      <c r="AO53" s="197">
        <v>129.47999999999999</v>
      </c>
      <c r="AP53" s="197">
        <v>0</v>
      </c>
    </row>
    <row r="54" spans="1:42">
      <c r="A54" t="s">
        <v>96</v>
      </c>
      <c r="B54" s="197">
        <v>0</v>
      </c>
      <c r="C54" s="197">
        <v>10.77</v>
      </c>
      <c r="D54" s="197">
        <v>0</v>
      </c>
      <c r="E54" s="197">
        <v>0</v>
      </c>
      <c r="F54" s="197">
        <v>17.52</v>
      </c>
      <c r="G54" s="197">
        <v>0</v>
      </c>
      <c r="H54" s="197">
        <v>0</v>
      </c>
      <c r="I54" s="197">
        <v>22.55</v>
      </c>
      <c r="J54" s="197">
        <v>0</v>
      </c>
      <c r="K54" s="197">
        <v>6.42</v>
      </c>
      <c r="L54" s="197">
        <v>0</v>
      </c>
      <c r="M54" s="197">
        <v>0</v>
      </c>
      <c r="N54" s="197">
        <v>1.18</v>
      </c>
      <c r="O54" s="197">
        <v>0.98</v>
      </c>
      <c r="P54" s="197">
        <v>2.69</v>
      </c>
      <c r="Q54" s="197">
        <v>0.22</v>
      </c>
      <c r="R54" s="197">
        <v>0.42</v>
      </c>
      <c r="S54" s="197">
        <v>0.26</v>
      </c>
      <c r="T54" s="197">
        <v>0</v>
      </c>
      <c r="U54" s="197">
        <v>12.87</v>
      </c>
      <c r="V54" s="197">
        <v>0.21</v>
      </c>
      <c r="W54" s="197">
        <v>0.46</v>
      </c>
      <c r="X54" s="197">
        <v>1.46</v>
      </c>
      <c r="Y54" s="197">
        <v>56.48</v>
      </c>
      <c r="Z54" s="197">
        <v>2.67</v>
      </c>
      <c r="AA54" s="197">
        <v>0.75</v>
      </c>
      <c r="AB54" s="197">
        <v>0</v>
      </c>
      <c r="AC54" s="197">
        <v>11.68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30.53</v>
      </c>
      <c r="AJ54" s="197">
        <v>0</v>
      </c>
      <c r="AK54" s="197">
        <v>3.12</v>
      </c>
      <c r="AL54" s="197">
        <v>0</v>
      </c>
      <c r="AM54" s="197">
        <v>17.16</v>
      </c>
      <c r="AN54" s="197">
        <v>0</v>
      </c>
      <c r="AO54" s="197">
        <v>129.47999999999999</v>
      </c>
      <c r="AP54" s="197">
        <v>0</v>
      </c>
    </row>
    <row r="55" spans="1:42">
      <c r="A55" t="s">
        <v>97</v>
      </c>
      <c r="B55" s="197">
        <v>0</v>
      </c>
      <c r="C55" s="197">
        <v>10.77</v>
      </c>
      <c r="D55" s="197">
        <v>0</v>
      </c>
      <c r="E55" s="197">
        <v>0</v>
      </c>
      <c r="F55" s="197">
        <v>17.52</v>
      </c>
      <c r="G55" s="197">
        <v>0</v>
      </c>
      <c r="H55" s="197">
        <v>0</v>
      </c>
      <c r="I55" s="197">
        <v>22.41</v>
      </c>
      <c r="J55" s="197">
        <v>0</v>
      </c>
      <c r="K55" s="197">
        <v>6.42</v>
      </c>
      <c r="L55" s="197">
        <v>48.62</v>
      </c>
      <c r="M55" s="197">
        <v>0</v>
      </c>
      <c r="N55" s="197">
        <v>1.18</v>
      </c>
      <c r="O55" s="197">
        <v>0.98</v>
      </c>
      <c r="P55" s="197">
        <v>2.69</v>
      </c>
      <c r="Q55" s="197">
        <v>3.61</v>
      </c>
      <c r="R55" s="197">
        <v>6.92</v>
      </c>
      <c r="S55" s="197">
        <v>3.82</v>
      </c>
      <c r="T55" s="197">
        <v>0</v>
      </c>
      <c r="U55" s="197">
        <v>12.87</v>
      </c>
      <c r="V55" s="197">
        <v>0.21</v>
      </c>
      <c r="W55" s="197">
        <v>0.46</v>
      </c>
      <c r="X55" s="197">
        <v>1.46</v>
      </c>
      <c r="Y55" s="197">
        <v>56.48</v>
      </c>
      <c r="Z55" s="197">
        <v>2.67</v>
      </c>
      <c r="AA55" s="197">
        <v>0.75</v>
      </c>
      <c r="AB55" s="197">
        <v>0</v>
      </c>
      <c r="AC55" s="197">
        <v>12.03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30.53</v>
      </c>
      <c r="AJ55" s="197">
        <v>0</v>
      </c>
      <c r="AK55" s="197">
        <v>3.12</v>
      </c>
      <c r="AL55" s="197">
        <v>0</v>
      </c>
      <c r="AM55" s="197">
        <v>17.16</v>
      </c>
      <c r="AN55" s="197">
        <v>0</v>
      </c>
      <c r="AO55" s="197">
        <v>129.47999999999999</v>
      </c>
      <c r="AP55" s="197">
        <v>0</v>
      </c>
    </row>
    <row r="56" spans="1:42">
      <c r="A56" t="s">
        <v>98</v>
      </c>
      <c r="B56" s="197">
        <v>0</v>
      </c>
      <c r="C56" s="197">
        <v>10.77</v>
      </c>
      <c r="D56" s="197">
        <v>0</v>
      </c>
      <c r="E56" s="197">
        <v>0</v>
      </c>
      <c r="F56" s="197">
        <v>17.52</v>
      </c>
      <c r="G56" s="197">
        <v>0</v>
      </c>
      <c r="H56" s="197">
        <v>0</v>
      </c>
      <c r="I56" s="197">
        <v>22.41</v>
      </c>
      <c r="J56" s="197">
        <v>0</v>
      </c>
      <c r="K56" s="197">
        <v>27.59</v>
      </c>
      <c r="L56" s="197">
        <v>55.62</v>
      </c>
      <c r="M56" s="197">
        <v>0</v>
      </c>
      <c r="N56" s="197">
        <v>1.18</v>
      </c>
      <c r="O56" s="197">
        <v>0.98</v>
      </c>
      <c r="P56" s="197">
        <v>2.69</v>
      </c>
      <c r="Q56" s="197">
        <v>3.62</v>
      </c>
      <c r="R56" s="197">
        <v>6.92</v>
      </c>
      <c r="S56" s="197">
        <v>3.82</v>
      </c>
      <c r="T56" s="197">
        <v>0</v>
      </c>
      <c r="U56" s="197">
        <v>12.87</v>
      </c>
      <c r="V56" s="197">
        <v>0.21</v>
      </c>
      <c r="W56" s="197">
        <v>0.46</v>
      </c>
      <c r="X56" s="197">
        <v>1.46</v>
      </c>
      <c r="Y56" s="197">
        <v>56.48</v>
      </c>
      <c r="Z56" s="197">
        <v>2.67</v>
      </c>
      <c r="AA56" s="197">
        <v>0.75</v>
      </c>
      <c r="AB56" s="197">
        <v>0</v>
      </c>
      <c r="AC56" s="197">
        <v>4.32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31.13</v>
      </c>
      <c r="AJ56" s="197">
        <v>0</v>
      </c>
      <c r="AK56" s="197">
        <v>3.12</v>
      </c>
      <c r="AL56" s="197">
        <v>0</v>
      </c>
      <c r="AM56" s="197">
        <v>17.16</v>
      </c>
      <c r="AN56" s="197">
        <v>0</v>
      </c>
      <c r="AO56" s="197">
        <v>129.47999999999999</v>
      </c>
      <c r="AP56" s="197">
        <v>0</v>
      </c>
    </row>
    <row r="57" spans="1:42">
      <c r="A57" t="s">
        <v>99</v>
      </c>
      <c r="B57" s="197">
        <v>0</v>
      </c>
      <c r="C57" s="197">
        <v>10.77</v>
      </c>
      <c r="D57" s="197">
        <v>0</v>
      </c>
      <c r="E57" s="197">
        <v>0</v>
      </c>
      <c r="F57" s="197">
        <v>17.52</v>
      </c>
      <c r="G57" s="197">
        <v>0</v>
      </c>
      <c r="H57" s="197">
        <v>0</v>
      </c>
      <c r="I57" s="197">
        <v>22.41</v>
      </c>
      <c r="J57" s="197">
        <v>0</v>
      </c>
      <c r="K57" s="197">
        <v>6.42</v>
      </c>
      <c r="L57" s="197">
        <v>55.62</v>
      </c>
      <c r="M57" s="197">
        <v>0</v>
      </c>
      <c r="N57" s="197">
        <v>1.18</v>
      </c>
      <c r="O57" s="197">
        <v>0.98</v>
      </c>
      <c r="P57" s="197">
        <v>2.69</v>
      </c>
      <c r="Q57" s="197">
        <v>3.62</v>
      </c>
      <c r="R57" s="197">
        <v>6.92</v>
      </c>
      <c r="S57" s="197">
        <v>3.82</v>
      </c>
      <c r="T57" s="197">
        <v>0</v>
      </c>
      <c r="U57" s="197">
        <v>12.87</v>
      </c>
      <c r="V57" s="197">
        <v>0.21</v>
      </c>
      <c r="W57" s="197">
        <v>0.46</v>
      </c>
      <c r="X57" s="197">
        <v>1.46</v>
      </c>
      <c r="Y57" s="197">
        <v>56.48</v>
      </c>
      <c r="Z57" s="197">
        <v>2.67</v>
      </c>
      <c r="AA57" s="197">
        <v>0.75</v>
      </c>
      <c r="AB57" s="197">
        <v>0</v>
      </c>
      <c r="AC57" s="197">
        <v>4.32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30.05</v>
      </c>
      <c r="AJ57" s="197">
        <v>0</v>
      </c>
      <c r="AK57" s="197">
        <v>3.12</v>
      </c>
      <c r="AL57" s="197">
        <v>0</v>
      </c>
      <c r="AM57" s="197">
        <v>17.16</v>
      </c>
      <c r="AN57" s="197">
        <v>0</v>
      </c>
      <c r="AO57" s="197">
        <v>129.47999999999999</v>
      </c>
      <c r="AP57" s="197">
        <v>0</v>
      </c>
    </row>
    <row r="58" spans="1:42">
      <c r="A58" t="s">
        <v>100</v>
      </c>
      <c r="B58" s="197">
        <v>0</v>
      </c>
      <c r="C58" s="197">
        <v>10.77</v>
      </c>
      <c r="D58" s="197">
        <v>0</v>
      </c>
      <c r="E58" s="197">
        <v>0</v>
      </c>
      <c r="F58" s="197">
        <v>17.52</v>
      </c>
      <c r="G58" s="197">
        <v>0</v>
      </c>
      <c r="H58" s="197">
        <v>0</v>
      </c>
      <c r="I58" s="197">
        <v>22.41</v>
      </c>
      <c r="J58" s="197">
        <v>0</v>
      </c>
      <c r="K58" s="197">
        <v>75.650000000000006</v>
      </c>
      <c r="L58" s="197">
        <v>55.62</v>
      </c>
      <c r="M58" s="197">
        <v>0</v>
      </c>
      <c r="N58" s="197">
        <v>1.18</v>
      </c>
      <c r="O58" s="197">
        <v>0.98</v>
      </c>
      <c r="P58" s="197">
        <v>2.69</v>
      </c>
      <c r="Q58" s="197">
        <v>3.62</v>
      </c>
      <c r="R58" s="197">
        <v>6.92</v>
      </c>
      <c r="S58" s="197">
        <v>3.82</v>
      </c>
      <c r="T58" s="197">
        <v>0</v>
      </c>
      <c r="U58" s="197">
        <v>12.87</v>
      </c>
      <c r="V58" s="197">
        <v>0.21</v>
      </c>
      <c r="W58" s="197">
        <v>0.46</v>
      </c>
      <c r="X58" s="197">
        <v>1.46</v>
      </c>
      <c r="Y58" s="197">
        <v>56.48</v>
      </c>
      <c r="Z58" s="197">
        <v>2.67</v>
      </c>
      <c r="AA58" s="197">
        <v>0.75</v>
      </c>
      <c r="AB58" s="197">
        <v>0</v>
      </c>
      <c r="AC58" s="197">
        <v>4.32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30.53</v>
      </c>
      <c r="AJ58" s="197">
        <v>0</v>
      </c>
      <c r="AK58" s="197">
        <v>3.12</v>
      </c>
      <c r="AL58" s="197">
        <v>0</v>
      </c>
      <c r="AM58" s="197">
        <v>17.16</v>
      </c>
      <c r="AN58" s="197">
        <v>0</v>
      </c>
      <c r="AO58" s="197">
        <v>129.47999999999999</v>
      </c>
      <c r="AP58" s="197">
        <v>0</v>
      </c>
    </row>
    <row r="59" spans="1:42">
      <c r="A59" t="s">
        <v>101</v>
      </c>
      <c r="B59" s="197">
        <v>0</v>
      </c>
      <c r="C59" s="197">
        <v>10.77</v>
      </c>
      <c r="D59" s="197">
        <v>0</v>
      </c>
      <c r="E59" s="197">
        <v>0</v>
      </c>
      <c r="F59" s="197">
        <v>17.52</v>
      </c>
      <c r="G59" s="197">
        <v>0</v>
      </c>
      <c r="H59" s="197">
        <v>0</v>
      </c>
      <c r="I59" s="197">
        <v>22.41</v>
      </c>
      <c r="J59" s="197">
        <v>0</v>
      </c>
      <c r="K59" s="197">
        <v>76.61</v>
      </c>
      <c r="L59" s="197">
        <v>55.62</v>
      </c>
      <c r="M59" s="197">
        <v>0</v>
      </c>
      <c r="N59" s="197">
        <v>1.18</v>
      </c>
      <c r="O59" s="197">
        <v>0.98</v>
      </c>
      <c r="P59" s="197">
        <v>2.69</v>
      </c>
      <c r="Q59" s="197">
        <v>3.62</v>
      </c>
      <c r="R59" s="197">
        <v>6.92</v>
      </c>
      <c r="S59" s="197">
        <v>3.82</v>
      </c>
      <c r="T59" s="197">
        <v>0</v>
      </c>
      <c r="U59" s="197">
        <v>12.87</v>
      </c>
      <c r="V59" s="197">
        <v>0.21</v>
      </c>
      <c r="W59" s="197">
        <v>0.46</v>
      </c>
      <c r="X59" s="197">
        <v>1.46</v>
      </c>
      <c r="Y59" s="197">
        <v>56.48</v>
      </c>
      <c r="Z59" s="197">
        <v>2.67</v>
      </c>
      <c r="AA59" s="197">
        <v>0.75</v>
      </c>
      <c r="AB59" s="197">
        <v>0</v>
      </c>
      <c r="AC59" s="197">
        <v>12.03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30.53</v>
      </c>
      <c r="AJ59" s="197">
        <v>0</v>
      </c>
      <c r="AK59" s="197">
        <v>3.12</v>
      </c>
      <c r="AL59" s="197">
        <v>0</v>
      </c>
      <c r="AM59" s="197">
        <v>17.16</v>
      </c>
      <c r="AN59" s="197">
        <v>0</v>
      </c>
      <c r="AO59" s="197">
        <v>129.47999999999999</v>
      </c>
      <c r="AP59" s="197">
        <v>0</v>
      </c>
    </row>
    <row r="60" spans="1:42">
      <c r="A60" t="s">
        <v>102</v>
      </c>
      <c r="B60" s="197">
        <v>0</v>
      </c>
      <c r="C60" s="197">
        <v>10.77</v>
      </c>
      <c r="D60" s="197">
        <v>0</v>
      </c>
      <c r="E60" s="197">
        <v>0</v>
      </c>
      <c r="F60" s="197">
        <v>17.52</v>
      </c>
      <c r="G60" s="197">
        <v>0</v>
      </c>
      <c r="H60" s="197">
        <v>0</v>
      </c>
      <c r="I60" s="197">
        <v>22.41</v>
      </c>
      <c r="J60" s="197">
        <v>0</v>
      </c>
      <c r="K60" s="197">
        <v>76.61</v>
      </c>
      <c r="L60" s="197">
        <v>55.62</v>
      </c>
      <c r="M60" s="197">
        <v>0</v>
      </c>
      <c r="N60" s="197">
        <v>1.18</v>
      </c>
      <c r="O60" s="197">
        <v>0.98</v>
      </c>
      <c r="P60" s="197">
        <v>2.69</v>
      </c>
      <c r="Q60" s="197">
        <v>3.62</v>
      </c>
      <c r="R60" s="197">
        <v>6.92</v>
      </c>
      <c r="S60" s="197">
        <v>3.82</v>
      </c>
      <c r="T60" s="197">
        <v>0</v>
      </c>
      <c r="U60" s="197">
        <v>12.87</v>
      </c>
      <c r="V60" s="197">
        <v>0.21</v>
      </c>
      <c r="W60" s="197">
        <v>0.46</v>
      </c>
      <c r="X60" s="197">
        <v>1.46</v>
      </c>
      <c r="Y60" s="197">
        <v>56.48</v>
      </c>
      <c r="Z60" s="197">
        <v>2.67</v>
      </c>
      <c r="AA60" s="197">
        <v>0.75</v>
      </c>
      <c r="AB60" s="197">
        <v>0</v>
      </c>
      <c r="AC60" s="197">
        <v>12.03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30.53</v>
      </c>
      <c r="AJ60" s="197">
        <v>0</v>
      </c>
      <c r="AK60" s="197">
        <v>3.12</v>
      </c>
      <c r="AL60" s="197">
        <v>0</v>
      </c>
      <c r="AM60" s="197">
        <v>17.16</v>
      </c>
      <c r="AN60" s="197">
        <v>0</v>
      </c>
      <c r="AO60" s="197">
        <v>129.47999999999999</v>
      </c>
      <c r="AP60" s="197">
        <v>0</v>
      </c>
    </row>
    <row r="61" spans="1:42">
      <c r="A61" t="s">
        <v>103</v>
      </c>
      <c r="B61" s="197">
        <v>0</v>
      </c>
      <c r="C61" s="197">
        <v>10.77</v>
      </c>
      <c r="D61" s="197">
        <v>0</v>
      </c>
      <c r="E61" s="197">
        <v>0</v>
      </c>
      <c r="F61" s="197">
        <v>17.52</v>
      </c>
      <c r="G61" s="197">
        <v>0</v>
      </c>
      <c r="H61" s="197">
        <v>0</v>
      </c>
      <c r="I61" s="197">
        <v>22.41</v>
      </c>
      <c r="J61" s="197">
        <v>0</v>
      </c>
      <c r="K61" s="197">
        <v>76.61</v>
      </c>
      <c r="L61" s="197">
        <v>55.62</v>
      </c>
      <c r="M61" s="197">
        <v>0</v>
      </c>
      <c r="N61" s="197">
        <v>1.18</v>
      </c>
      <c r="O61" s="197">
        <v>0.98</v>
      </c>
      <c r="P61" s="197">
        <v>2.69</v>
      </c>
      <c r="Q61" s="197">
        <v>3.62</v>
      </c>
      <c r="R61" s="197">
        <v>6.92</v>
      </c>
      <c r="S61" s="197">
        <v>3.82</v>
      </c>
      <c r="T61" s="197">
        <v>0</v>
      </c>
      <c r="U61" s="197">
        <v>12.87</v>
      </c>
      <c r="V61" s="197">
        <v>0.21</v>
      </c>
      <c r="W61" s="197">
        <v>0.46</v>
      </c>
      <c r="X61" s="197">
        <v>1.46</v>
      </c>
      <c r="Y61" s="197">
        <v>56.48</v>
      </c>
      <c r="Z61" s="197">
        <v>2.67</v>
      </c>
      <c r="AA61" s="197">
        <v>0.75</v>
      </c>
      <c r="AB61" s="197">
        <v>0</v>
      </c>
      <c r="AC61" s="197">
        <v>12.03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30.53</v>
      </c>
      <c r="AJ61" s="197">
        <v>0</v>
      </c>
      <c r="AK61" s="197">
        <v>3.12</v>
      </c>
      <c r="AL61" s="197">
        <v>0</v>
      </c>
      <c r="AM61" s="197">
        <v>17.16</v>
      </c>
      <c r="AN61" s="197">
        <v>0</v>
      </c>
      <c r="AO61" s="197">
        <v>129.47999999999999</v>
      </c>
      <c r="AP61" s="197">
        <v>0</v>
      </c>
    </row>
    <row r="62" spans="1:42">
      <c r="A62" t="s">
        <v>104</v>
      </c>
      <c r="B62" s="197">
        <v>0</v>
      </c>
      <c r="C62" s="197">
        <v>10.72</v>
      </c>
      <c r="D62" s="197">
        <v>0</v>
      </c>
      <c r="E62" s="197">
        <v>0</v>
      </c>
      <c r="F62" s="197">
        <v>17.52</v>
      </c>
      <c r="G62" s="197">
        <v>0</v>
      </c>
      <c r="H62" s="197">
        <v>0</v>
      </c>
      <c r="I62" s="197">
        <v>22.41</v>
      </c>
      <c r="J62" s="197">
        <v>0</v>
      </c>
      <c r="K62" s="197">
        <v>76.61</v>
      </c>
      <c r="L62" s="197">
        <v>55.62</v>
      </c>
      <c r="M62" s="197">
        <v>0</v>
      </c>
      <c r="N62" s="197">
        <v>1.18</v>
      </c>
      <c r="O62" s="197">
        <v>0.98</v>
      </c>
      <c r="P62" s="197">
        <v>2.69</v>
      </c>
      <c r="Q62" s="197">
        <v>3.62</v>
      </c>
      <c r="R62" s="197">
        <v>6.92</v>
      </c>
      <c r="S62" s="197">
        <v>3.82</v>
      </c>
      <c r="T62" s="197">
        <v>0</v>
      </c>
      <c r="U62" s="197">
        <v>12.87</v>
      </c>
      <c r="V62" s="197">
        <v>0.21</v>
      </c>
      <c r="W62" s="197">
        <v>0.46</v>
      </c>
      <c r="X62" s="197">
        <v>1.46</v>
      </c>
      <c r="Y62" s="197">
        <v>56.48</v>
      </c>
      <c r="Z62" s="197">
        <v>2.67</v>
      </c>
      <c r="AA62" s="197">
        <v>0.75</v>
      </c>
      <c r="AB62" s="197">
        <v>0</v>
      </c>
      <c r="AC62" s="197">
        <v>12.03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31.13</v>
      </c>
      <c r="AJ62" s="197">
        <v>0</v>
      </c>
      <c r="AK62" s="197">
        <v>3.11</v>
      </c>
      <c r="AL62" s="197">
        <v>0</v>
      </c>
      <c r="AM62" s="197">
        <v>17.16</v>
      </c>
      <c r="AN62" s="197">
        <v>0</v>
      </c>
      <c r="AO62" s="197">
        <v>129.47999999999999</v>
      </c>
      <c r="AP62" s="197">
        <v>0</v>
      </c>
    </row>
    <row r="63" spans="1:42">
      <c r="A63" t="s">
        <v>105</v>
      </c>
      <c r="B63" s="197">
        <v>0</v>
      </c>
      <c r="C63" s="197">
        <v>10.7</v>
      </c>
      <c r="D63" s="197">
        <v>0</v>
      </c>
      <c r="E63" s="197">
        <v>0</v>
      </c>
      <c r="F63" s="197">
        <v>17.649999999999999</v>
      </c>
      <c r="G63" s="197">
        <v>0</v>
      </c>
      <c r="H63" s="197">
        <v>0</v>
      </c>
      <c r="I63" s="197">
        <v>22.41</v>
      </c>
      <c r="J63" s="197">
        <v>0</v>
      </c>
      <c r="K63" s="197">
        <v>86.22</v>
      </c>
      <c r="L63" s="197">
        <v>55.62</v>
      </c>
      <c r="M63" s="197">
        <v>0</v>
      </c>
      <c r="N63" s="197">
        <v>1.18</v>
      </c>
      <c r="O63" s="197">
        <v>0.98</v>
      </c>
      <c r="P63" s="197">
        <v>2.69</v>
      </c>
      <c r="Q63" s="197">
        <v>3.62</v>
      </c>
      <c r="R63" s="197">
        <v>6.92</v>
      </c>
      <c r="S63" s="197">
        <v>3.82</v>
      </c>
      <c r="T63" s="197">
        <v>0</v>
      </c>
      <c r="U63" s="197">
        <v>12.87</v>
      </c>
      <c r="V63" s="197">
        <v>5.27</v>
      </c>
      <c r="W63" s="197">
        <v>6.98</v>
      </c>
      <c r="X63" s="197">
        <v>18.25</v>
      </c>
      <c r="Y63" s="197">
        <v>56.48</v>
      </c>
      <c r="Z63" s="197">
        <v>2.67</v>
      </c>
      <c r="AA63" s="197">
        <v>0.75</v>
      </c>
      <c r="AB63" s="197">
        <v>0</v>
      </c>
      <c r="AC63" s="197">
        <v>11.67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30.05</v>
      </c>
      <c r="AJ63" s="197">
        <v>0</v>
      </c>
      <c r="AK63" s="197">
        <v>3.12</v>
      </c>
      <c r="AL63" s="197">
        <v>0</v>
      </c>
      <c r="AM63" s="197">
        <v>17.16</v>
      </c>
      <c r="AN63" s="197">
        <v>0</v>
      </c>
      <c r="AO63" s="197">
        <v>129.47999999999999</v>
      </c>
      <c r="AP63" s="197">
        <v>0</v>
      </c>
    </row>
    <row r="64" spans="1:42">
      <c r="A64" t="s">
        <v>106</v>
      </c>
      <c r="B64" s="197">
        <v>0</v>
      </c>
      <c r="C64" s="197">
        <v>10.7</v>
      </c>
      <c r="D64" s="197">
        <v>0</v>
      </c>
      <c r="E64" s="197">
        <v>0</v>
      </c>
      <c r="F64" s="197">
        <v>17.649999999999999</v>
      </c>
      <c r="G64" s="197">
        <v>0</v>
      </c>
      <c r="H64" s="197">
        <v>0</v>
      </c>
      <c r="I64" s="197">
        <v>22.41</v>
      </c>
      <c r="J64" s="197">
        <v>0</v>
      </c>
      <c r="K64" s="197">
        <v>91.13</v>
      </c>
      <c r="L64" s="197">
        <v>55.62</v>
      </c>
      <c r="M64" s="197">
        <v>0</v>
      </c>
      <c r="N64" s="197">
        <v>1.18</v>
      </c>
      <c r="O64" s="197">
        <v>0.98</v>
      </c>
      <c r="P64" s="197">
        <v>2.69</v>
      </c>
      <c r="Q64" s="197">
        <v>3.62</v>
      </c>
      <c r="R64" s="197">
        <v>6.92</v>
      </c>
      <c r="S64" s="197">
        <v>3.82</v>
      </c>
      <c r="T64" s="197">
        <v>0</v>
      </c>
      <c r="U64" s="197">
        <v>12.87</v>
      </c>
      <c r="V64" s="197">
        <v>0.21</v>
      </c>
      <c r="W64" s="197">
        <v>0.46</v>
      </c>
      <c r="X64" s="197">
        <v>1.46</v>
      </c>
      <c r="Y64" s="197">
        <v>56.48</v>
      </c>
      <c r="Z64" s="197">
        <v>2.67</v>
      </c>
      <c r="AA64" s="197">
        <v>0.75</v>
      </c>
      <c r="AB64" s="197">
        <v>0</v>
      </c>
      <c r="AC64" s="197">
        <v>11.67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30.53</v>
      </c>
      <c r="AJ64" s="197">
        <v>0</v>
      </c>
      <c r="AK64" s="197">
        <v>3.12</v>
      </c>
      <c r="AL64" s="197">
        <v>0</v>
      </c>
      <c r="AM64" s="197">
        <v>17.16</v>
      </c>
      <c r="AN64" s="197">
        <v>0</v>
      </c>
      <c r="AO64" s="197">
        <v>129.47999999999999</v>
      </c>
      <c r="AP64" s="197">
        <v>0</v>
      </c>
    </row>
    <row r="65" spans="1:42">
      <c r="A65" t="s">
        <v>107</v>
      </c>
      <c r="B65" s="197">
        <v>0</v>
      </c>
      <c r="C65" s="197">
        <v>10.7</v>
      </c>
      <c r="D65" s="197">
        <v>0</v>
      </c>
      <c r="E65" s="197">
        <v>0</v>
      </c>
      <c r="F65" s="197">
        <v>17.649999999999999</v>
      </c>
      <c r="G65" s="197">
        <v>0</v>
      </c>
      <c r="H65" s="197">
        <v>0</v>
      </c>
      <c r="I65" s="197">
        <v>22.41</v>
      </c>
      <c r="J65" s="197">
        <v>0</v>
      </c>
      <c r="K65" s="197">
        <v>91.13</v>
      </c>
      <c r="L65" s="197">
        <v>55.62</v>
      </c>
      <c r="M65" s="197">
        <v>0</v>
      </c>
      <c r="N65" s="197">
        <v>1.18</v>
      </c>
      <c r="O65" s="197">
        <v>0.98</v>
      </c>
      <c r="P65" s="197">
        <v>2.69</v>
      </c>
      <c r="Q65" s="197">
        <v>3.62</v>
      </c>
      <c r="R65" s="197">
        <v>6.92</v>
      </c>
      <c r="S65" s="197">
        <v>3.82</v>
      </c>
      <c r="T65" s="197">
        <v>0</v>
      </c>
      <c r="U65" s="197">
        <v>12.87</v>
      </c>
      <c r="V65" s="197">
        <v>0.21</v>
      </c>
      <c r="W65" s="197">
        <v>0.46</v>
      </c>
      <c r="X65" s="197">
        <v>1.46</v>
      </c>
      <c r="Y65" s="197">
        <v>56.48</v>
      </c>
      <c r="Z65" s="197">
        <v>2.67</v>
      </c>
      <c r="AA65" s="197">
        <v>0.75</v>
      </c>
      <c r="AB65" s="197">
        <v>0</v>
      </c>
      <c r="AC65" s="197">
        <v>11.67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30.53</v>
      </c>
      <c r="AJ65" s="197">
        <v>0</v>
      </c>
      <c r="AK65" s="197">
        <v>3.12</v>
      </c>
      <c r="AL65" s="197">
        <v>0</v>
      </c>
      <c r="AM65" s="197">
        <v>17.16</v>
      </c>
      <c r="AN65" s="197">
        <v>0</v>
      </c>
      <c r="AO65" s="197">
        <v>129.47999999999999</v>
      </c>
      <c r="AP65" s="197">
        <v>0</v>
      </c>
    </row>
    <row r="66" spans="1:42">
      <c r="A66" t="s">
        <v>108</v>
      </c>
      <c r="B66" s="197">
        <v>0</v>
      </c>
      <c r="C66" s="197">
        <v>10.7</v>
      </c>
      <c r="D66" s="197">
        <v>0</v>
      </c>
      <c r="E66" s="197">
        <v>0</v>
      </c>
      <c r="F66" s="197">
        <v>17.649999999999999</v>
      </c>
      <c r="G66" s="197">
        <v>0</v>
      </c>
      <c r="H66" s="197">
        <v>0</v>
      </c>
      <c r="I66" s="197">
        <v>22.41</v>
      </c>
      <c r="J66" s="197">
        <v>0</v>
      </c>
      <c r="K66" s="197">
        <v>91.13</v>
      </c>
      <c r="L66" s="197">
        <v>55.62</v>
      </c>
      <c r="M66" s="197">
        <v>0</v>
      </c>
      <c r="N66" s="197">
        <v>1.18</v>
      </c>
      <c r="O66" s="197">
        <v>0.98</v>
      </c>
      <c r="P66" s="197">
        <v>2.69</v>
      </c>
      <c r="Q66" s="197">
        <v>3.62</v>
      </c>
      <c r="R66" s="197">
        <v>6.92</v>
      </c>
      <c r="S66" s="197">
        <v>3.82</v>
      </c>
      <c r="T66" s="197">
        <v>0</v>
      </c>
      <c r="U66" s="197">
        <v>12.87</v>
      </c>
      <c r="V66" s="197">
        <v>0.21</v>
      </c>
      <c r="W66" s="197">
        <v>0.46</v>
      </c>
      <c r="X66" s="197">
        <v>1.46</v>
      </c>
      <c r="Y66" s="197">
        <v>56.48</v>
      </c>
      <c r="Z66" s="197">
        <v>2.67</v>
      </c>
      <c r="AA66" s="197">
        <v>0.75</v>
      </c>
      <c r="AB66" s="197">
        <v>0</v>
      </c>
      <c r="AC66" s="197">
        <v>11.67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30.53</v>
      </c>
      <c r="AJ66" s="197">
        <v>0</v>
      </c>
      <c r="AK66" s="197">
        <v>3.12</v>
      </c>
      <c r="AL66" s="197">
        <v>0</v>
      </c>
      <c r="AM66" s="197">
        <v>17.16</v>
      </c>
      <c r="AN66" s="197">
        <v>0</v>
      </c>
      <c r="AO66" s="197">
        <v>129.47999999999999</v>
      </c>
      <c r="AP66" s="197">
        <v>0</v>
      </c>
    </row>
    <row r="67" spans="1:42">
      <c r="A67" t="s">
        <v>109</v>
      </c>
      <c r="B67" s="197">
        <v>0</v>
      </c>
      <c r="C67" s="197">
        <v>10.7</v>
      </c>
      <c r="D67" s="197">
        <v>0</v>
      </c>
      <c r="E67" s="197">
        <v>0</v>
      </c>
      <c r="F67" s="197">
        <v>17.649999999999999</v>
      </c>
      <c r="G67" s="197">
        <v>0</v>
      </c>
      <c r="H67" s="197">
        <v>0</v>
      </c>
      <c r="I67" s="197">
        <v>22.41</v>
      </c>
      <c r="J67" s="197">
        <v>0</v>
      </c>
      <c r="K67" s="197">
        <v>91.13</v>
      </c>
      <c r="L67" s="197">
        <v>55.62</v>
      </c>
      <c r="M67" s="197">
        <v>0</v>
      </c>
      <c r="N67" s="197">
        <v>1.18</v>
      </c>
      <c r="O67" s="197">
        <v>0.98</v>
      </c>
      <c r="P67" s="197">
        <v>2.69</v>
      </c>
      <c r="Q67" s="197">
        <v>3.62</v>
      </c>
      <c r="R67" s="197">
        <v>6.92</v>
      </c>
      <c r="S67" s="197">
        <v>3.82</v>
      </c>
      <c r="T67" s="197">
        <v>0</v>
      </c>
      <c r="U67" s="197">
        <v>12.87</v>
      </c>
      <c r="V67" s="197">
        <v>5.27</v>
      </c>
      <c r="W67" s="197">
        <v>6.98</v>
      </c>
      <c r="X67" s="197">
        <v>18.25</v>
      </c>
      <c r="Y67" s="197">
        <v>56.48</v>
      </c>
      <c r="Z67" s="197">
        <v>2.67</v>
      </c>
      <c r="AA67" s="197">
        <v>0.75</v>
      </c>
      <c r="AB67" s="197">
        <v>0</v>
      </c>
      <c r="AC67" s="197">
        <v>11.67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30.53</v>
      </c>
      <c r="AJ67" s="197">
        <v>0</v>
      </c>
      <c r="AK67" s="197">
        <v>3.12</v>
      </c>
      <c r="AL67" s="197">
        <v>0</v>
      </c>
      <c r="AM67" s="197">
        <v>17.16</v>
      </c>
      <c r="AN67" s="197">
        <v>0</v>
      </c>
      <c r="AO67" s="197">
        <v>129.47999999999999</v>
      </c>
      <c r="AP67" s="197">
        <v>0</v>
      </c>
    </row>
    <row r="68" spans="1:42">
      <c r="A68" t="s">
        <v>110</v>
      </c>
      <c r="B68" s="197">
        <v>0</v>
      </c>
      <c r="C68" s="197">
        <v>10.7</v>
      </c>
      <c r="D68" s="197">
        <v>0</v>
      </c>
      <c r="E68" s="197">
        <v>0</v>
      </c>
      <c r="F68" s="197">
        <v>17.649999999999999</v>
      </c>
      <c r="G68" s="197">
        <v>0</v>
      </c>
      <c r="H68" s="197">
        <v>0</v>
      </c>
      <c r="I68" s="197">
        <v>22.41</v>
      </c>
      <c r="J68" s="197">
        <v>0</v>
      </c>
      <c r="K68" s="197">
        <v>91.13</v>
      </c>
      <c r="L68" s="197">
        <v>55.62</v>
      </c>
      <c r="M68" s="197">
        <v>0</v>
      </c>
      <c r="N68" s="197">
        <v>1.18</v>
      </c>
      <c r="O68" s="197">
        <v>0.98</v>
      </c>
      <c r="P68" s="197">
        <v>2.69</v>
      </c>
      <c r="Q68" s="197">
        <v>3.62</v>
      </c>
      <c r="R68" s="197">
        <v>6.92</v>
      </c>
      <c r="S68" s="197">
        <v>3.82</v>
      </c>
      <c r="T68" s="197">
        <v>0</v>
      </c>
      <c r="U68" s="197">
        <v>12.87</v>
      </c>
      <c r="V68" s="197">
        <v>0.21</v>
      </c>
      <c r="W68" s="197">
        <v>0.46</v>
      </c>
      <c r="X68" s="197">
        <v>1.46</v>
      </c>
      <c r="Y68" s="197">
        <v>56.48</v>
      </c>
      <c r="Z68" s="197">
        <v>2.67</v>
      </c>
      <c r="AA68" s="197">
        <v>0.75</v>
      </c>
      <c r="AB68" s="197">
        <v>0</v>
      </c>
      <c r="AC68" s="197">
        <v>11.67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31.13</v>
      </c>
      <c r="AJ68" s="197">
        <v>0</v>
      </c>
      <c r="AK68" s="197">
        <v>2.37</v>
      </c>
      <c r="AL68" s="197">
        <v>0</v>
      </c>
      <c r="AM68" s="197">
        <v>17.16</v>
      </c>
      <c r="AN68" s="197">
        <v>0</v>
      </c>
      <c r="AO68" s="197">
        <v>129.47999999999999</v>
      </c>
      <c r="AP68" s="197">
        <v>0</v>
      </c>
    </row>
    <row r="69" spans="1:42">
      <c r="A69" t="s">
        <v>111</v>
      </c>
      <c r="B69" s="197">
        <v>0</v>
      </c>
      <c r="C69" s="197">
        <v>10.7</v>
      </c>
      <c r="D69" s="197">
        <v>0</v>
      </c>
      <c r="E69" s="197">
        <v>0</v>
      </c>
      <c r="F69" s="197">
        <v>17.649999999999999</v>
      </c>
      <c r="G69" s="197">
        <v>0</v>
      </c>
      <c r="H69" s="197">
        <v>0</v>
      </c>
      <c r="I69" s="197">
        <v>22.41</v>
      </c>
      <c r="J69" s="197">
        <v>0</v>
      </c>
      <c r="K69" s="197">
        <v>91.13</v>
      </c>
      <c r="L69" s="197">
        <v>55.62</v>
      </c>
      <c r="M69" s="197">
        <v>0</v>
      </c>
      <c r="N69" s="197">
        <v>1.18</v>
      </c>
      <c r="O69" s="197">
        <v>0.98</v>
      </c>
      <c r="P69" s="197">
        <v>2.69</v>
      </c>
      <c r="Q69" s="197">
        <v>3.62</v>
      </c>
      <c r="R69" s="197">
        <v>6.92</v>
      </c>
      <c r="S69" s="197">
        <v>3.82</v>
      </c>
      <c r="T69" s="197">
        <v>0</v>
      </c>
      <c r="U69" s="197">
        <v>12.87</v>
      </c>
      <c r="V69" s="197">
        <v>0.21</v>
      </c>
      <c r="W69" s="197">
        <v>0.46</v>
      </c>
      <c r="X69" s="197">
        <v>1.46</v>
      </c>
      <c r="Y69" s="197">
        <v>56.48</v>
      </c>
      <c r="Z69" s="197">
        <v>2.67</v>
      </c>
      <c r="AA69" s="197">
        <v>0.75</v>
      </c>
      <c r="AB69" s="197">
        <v>0</v>
      </c>
      <c r="AC69" s="197">
        <v>11.67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30.05</v>
      </c>
      <c r="AJ69" s="197">
        <v>0</v>
      </c>
      <c r="AK69" s="197">
        <v>2.82</v>
      </c>
      <c r="AL69" s="197">
        <v>0</v>
      </c>
      <c r="AM69" s="197">
        <v>17.16</v>
      </c>
      <c r="AN69" s="197">
        <v>0</v>
      </c>
      <c r="AO69" s="197">
        <v>129.47999999999999</v>
      </c>
      <c r="AP69" s="197">
        <v>0</v>
      </c>
    </row>
    <row r="70" spans="1:42">
      <c r="A70" t="s">
        <v>112</v>
      </c>
      <c r="B70" s="197">
        <v>0</v>
      </c>
      <c r="C70" s="197">
        <v>10.7</v>
      </c>
      <c r="D70" s="197">
        <v>0</v>
      </c>
      <c r="E70" s="197">
        <v>0</v>
      </c>
      <c r="F70" s="197">
        <v>17.649999999999999</v>
      </c>
      <c r="G70" s="197">
        <v>0</v>
      </c>
      <c r="H70" s="197">
        <v>0</v>
      </c>
      <c r="I70" s="197">
        <v>22.41</v>
      </c>
      <c r="J70" s="197">
        <v>0</v>
      </c>
      <c r="K70" s="197">
        <v>59.31</v>
      </c>
      <c r="L70" s="197">
        <v>55.62</v>
      </c>
      <c r="M70" s="197">
        <v>0</v>
      </c>
      <c r="N70" s="197">
        <v>1.18</v>
      </c>
      <c r="O70" s="197">
        <v>0.98</v>
      </c>
      <c r="P70" s="197">
        <v>2.69</v>
      </c>
      <c r="Q70" s="197">
        <v>3.62</v>
      </c>
      <c r="R70" s="197">
        <v>6.92</v>
      </c>
      <c r="S70" s="197">
        <v>3.82</v>
      </c>
      <c r="T70" s="197">
        <v>0</v>
      </c>
      <c r="U70" s="197">
        <v>12.87</v>
      </c>
      <c r="V70" s="197">
        <v>0.21</v>
      </c>
      <c r="W70" s="197">
        <v>0.46</v>
      </c>
      <c r="X70" s="197">
        <v>1.46</v>
      </c>
      <c r="Y70" s="197">
        <v>56.48</v>
      </c>
      <c r="Z70" s="197">
        <v>2.67</v>
      </c>
      <c r="AA70" s="197">
        <v>0.75</v>
      </c>
      <c r="AB70" s="197">
        <v>0</v>
      </c>
      <c r="AC70" s="197">
        <v>11.67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30.53</v>
      </c>
      <c r="AJ70" s="197">
        <v>0</v>
      </c>
      <c r="AK70" s="197">
        <v>2.82</v>
      </c>
      <c r="AL70" s="197">
        <v>0</v>
      </c>
      <c r="AM70" s="197">
        <v>17.16</v>
      </c>
      <c r="AN70" s="197">
        <v>0</v>
      </c>
      <c r="AO70" s="197">
        <v>129.47999999999999</v>
      </c>
      <c r="AP70" s="197">
        <v>0</v>
      </c>
    </row>
    <row r="71" spans="1:42">
      <c r="A71" t="s">
        <v>113</v>
      </c>
      <c r="B71" s="197">
        <v>0</v>
      </c>
      <c r="C71" s="197">
        <v>10.7</v>
      </c>
      <c r="D71" s="197">
        <v>0</v>
      </c>
      <c r="E71" s="197">
        <v>0</v>
      </c>
      <c r="F71" s="197">
        <v>17.649999999999999</v>
      </c>
      <c r="G71" s="197">
        <v>0</v>
      </c>
      <c r="H71" s="197">
        <v>0</v>
      </c>
      <c r="I71" s="197">
        <v>22.41</v>
      </c>
      <c r="J71" s="197">
        <v>0</v>
      </c>
      <c r="K71" s="197">
        <v>59.31</v>
      </c>
      <c r="L71" s="197">
        <v>55.62</v>
      </c>
      <c r="M71" s="197">
        <v>0</v>
      </c>
      <c r="N71" s="197">
        <v>1.18</v>
      </c>
      <c r="O71" s="197">
        <v>0.98</v>
      </c>
      <c r="P71" s="197">
        <v>2.69</v>
      </c>
      <c r="Q71" s="197">
        <v>3.62</v>
      </c>
      <c r="R71" s="197">
        <v>6.92</v>
      </c>
      <c r="S71" s="197">
        <v>3.82</v>
      </c>
      <c r="T71" s="197">
        <v>0</v>
      </c>
      <c r="U71" s="197">
        <v>12.87</v>
      </c>
      <c r="V71" s="197">
        <v>0.21</v>
      </c>
      <c r="W71" s="197">
        <v>0.46</v>
      </c>
      <c r="X71" s="197">
        <v>1.46</v>
      </c>
      <c r="Y71" s="197">
        <v>56.48</v>
      </c>
      <c r="Z71" s="197">
        <v>2.67</v>
      </c>
      <c r="AA71" s="197">
        <v>0.75</v>
      </c>
      <c r="AB71" s="197">
        <v>0</v>
      </c>
      <c r="AC71" s="197">
        <v>11.67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30.53</v>
      </c>
      <c r="AJ71" s="197">
        <v>0</v>
      </c>
      <c r="AK71" s="197">
        <v>3.11</v>
      </c>
      <c r="AL71" s="197">
        <v>0</v>
      </c>
      <c r="AM71" s="197">
        <v>17.16</v>
      </c>
      <c r="AN71" s="197">
        <v>0</v>
      </c>
      <c r="AO71" s="197">
        <v>129.47999999999999</v>
      </c>
      <c r="AP71" s="197">
        <v>0</v>
      </c>
    </row>
    <row r="72" spans="1:42">
      <c r="A72" t="s">
        <v>114</v>
      </c>
      <c r="B72" s="197">
        <v>0</v>
      </c>
      <c r="C72" s="197">
        <v>10.7</v>
      </c>
      <c r="D72" s="197">
        <v>0</v>
      </c>
      <c r="E72" s="197">
        <v>0</v>
      </c>
      <c r="F72" s="197">
        <v>17.649999999999999</v>
      </c>
      <c r="G72" s="197">
        <v>0</v>
      </c>
      <c r="H72" s="197">
        <v>0</v>
      </c>
      <c r="I72" s="197">
        <v>22.41</v>
      </c>
      <c r="J72" s="197">
        <v>0</v>
      </c>
      <c r="K72" s="197">
        <v>59.31</v>
      </c>
      <c r="L72" s="197">
        <v>55.62</v>
      </c>
      <c r="M72" s="197">
        <v>0</v>
      </c>
      <c r="N72" s="197">
        <v>1.18</v>
      </c>
      <c r="O72" s="197">
        <v>0.98</v>
      </c>
      <c r="P72" s="197">
        <v>2.69</v>
      </c>
      <c r="Q72" s="197">
        <v>3.62</v>
      </c>
      <c r="R72" s="197">
        <v>6.92</v>
      </c>
      <c r="S72" s="197">
        <v>3.82</v>
      </c>
      <c r="T72" s="197">
        <v>0</v>
      </c>
      <c r="U72" s="197">
        <v>12.87</v>
      </c>
      <c r="V72" s="197">
        <v>0.21</v>
      </c>
      <c r="W72" s="197">
        <v>0.46</v>
      </c>
      <c r="X72" s="197">
        <v>1.46</v>
      </c>
      <c r="Y72" s="197">
        <v>56.48</v>
      </c>
      <c r="Z72" s="197">
        <v>2.67</v>
      </c>
      <c r="AA72" s="197">
        <v>0.75</v>
      </c>
      <c r="AB72" s="197">
        <v>0</v>
      </c>
      <c r="AC72" s="197">
        <v>11.67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30.53</v>
      </c>
      <c r="AJ72" s="197">
        <v>0</v>
      </c>
      <c r="AK72" s="197">
        <v>3.12</v>
      </c>
      <c r="AL72" s="197">
        <v>0</v>
      </c>
      <c r="AM72" s="197">
        <v>17.16</v>
      </c>
      <c r="AN72" s="197">
        <v>0</v>
      </c>
      <c r="AO72" s="197">
        <v>129.47999999999999</v>
      </c>
      <c r="AP72" s="197">
        <v>0</v>
      </c>
    </row>
    <row r="73" spans="1:42">
      <c r="A73" t="s">
        <v>115</v>
      </c>
      <c r="B73" s="197">
        <v>0</v>
      </c>
      <c r="C73" s="197">
        <v>10.7</v>
      </c>
      <c r="D73" s="197">
        <v>0</v>
      </c>
      <c r="E73" s="197">
        <v>0</v>
      </c>
      <c r="F73" s="197">
        <v>17.649999999999999</v>
      </c>
      <c r="G73" s="197">
        <v>0</v>
      </c>
      <c r="H73" s="197">
        <v>0</v>
      </c>
      <c r="I73" s="197">
        <v>22.41</v>
      </c>
      <c r="J73" s="197">
        <v>0</v>
      </c>
      <c r="K73" s="197">
        <v>6.42</v>
      </c>
      <c r="L73" s="197">
        <v>55.62</v>
      </c>
      <c r="M73" s="197">
        <v>0</v>
      </c>
      <c r="N73" s="197">
        <v>1.18</v>
      </c>
      <c r="O73" s="197">
        <v>0.98</v>
      </c>
      <c r="P73" s="197">
        <v>2.69</v>
      </c>
      <c r="Q73" s="197">
        <v>3.62</v>
      </c>
      <c r="R73" s="197">
        <v>6.92</v>
      </c>
      <c r="S73" s="197">
        <v>3.82</v>
      </c>
      <c r="T73" s="197">
        <v>0</v>
      </c>
      <c r="U73" s="197">
        <v>12.87</v>
      </c>
      <c r="V73" s="197">
        <v>0.21</v>
      </c>
      <c r="W73" s="197">
        <v>0.46</v>
      </c>
      <c r="X73" s="197">
        <v>1.46</v>
      </c>
      <c r="Y73" s="197">
        <v>56.48</v>
      </c>
      <c r="Z73" s="197">
        <v>2.67</v>
      </c>
      <c r="AA73" s="197">
        <v>0.75</v>
      </c>
      <c r="AB73" s="197">
        <v>0</v>
      </c>
      <c r="AC73" s="197">
        <v>11.67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30.53</v>
      </c>
      <c r="AJ73" s="197">
        <v>0</v>
      </c>
      <c r="AK73" s="197">
        <v>3.12</v>
      </c>
      <c r="AL73" s="197">
        <v>0</v>
      </c>
      <c r="AM73" s="197">
        <v>17.16</v>
      </c>
      <c r="AN73" s="197">
        <v>0</v>
      </c>
      <c r="AO73" s="197">
        <v>129.47999999999999</v>
      </c>
      <c r="AP73" s="197">
        <v>0</v>
      </c>
    </row>
    <row r="74" spans="1:42">
      <c r="A74" t="s">
        <v>116</v>
      </c>
      <c r="B74" s="197">
        <v>0</v>
      </c>
      <c r="C74" s="197">
        <v>10.7</v>
      </c>
      <c r="D74" s="197">
        <v>0</v>
      </c>
      <c r="E74" s="197">
        <v>0</v>
      </c>
      <c r="F74" s="197">
        <v>17.649999999999999</v>
      </c>
      <c r="G74" s="197">
        <v>0</v>
      </c>
      <c r="H74" s="197">
        <v>0</v>
      </c>
      <c r="I74" s="197">
        <v>22.41</v>
      </c>
      <c r="J74" s="197">
        <v>0</v>
      </c>
      <c r="K74" s="197">
        <v>6.42</v>
      </c>
      <c r="L74" s="197">
        <v>0</v>
      </c>
      <c r="M74" s="197">
        <v>0</v>
      </c>
      <c r="N74" s="197">
        <v>1.18</v>
      </c>
      <c r="O74" s="197">
        <v>0.98</v>
      </c>
      <c r="P74" s="197">
        <v>2.69</v>
      </c>
      <c r="Q74" s="197">
        <v>0.22</v>
      </c>
      <c r="R74" s="197">
        <v>0.42</v>
      </c>
      <c r="S74" s="197">
        <v>0.26</v>
      </c>
      <c r="T74" s="197">
        <v>0</v>
      </c>
      <c r="U74" s="197">
        <v>12.87</v>
      </c>
      <c r="V74" s="197">
        <v>0.21</v>
      </c>
      <c r="W74" s="197">
        <v>0.46</v>
      </c>
      <c r="X74" s="197">
        <v>1.46</v>
      </c>
      <c r="Y74" s="197">
        <v>56.48</v>
      </c>
      <c r="Z74" s="197">
        <v>2.67</v>
      </c>
      <c r="AA74" s="197">
        <v>0.75</v>
      </c>
      <c r="AB74" s="197">
        <v>0</v>
      </c>
      <c r="AC74" s="197">
        <v>11.67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31.13</v>
      </c>
      <c r="AJ74" s="197">
        <v>0</v>
      </c>
      <c r="AK74" s="197">
        <v>3.11</v>
      </c>
      <c r="AL74" s="197">
        <v>0</v>
      </c>
      <c r="AM74" s="197">
        <v>17.16</v>
      </c>
      <c r="AN74" s="197">
        <v>0</v>
      </c>
      <c r="AO74" s="197">
        <v>129.47999999999999</v>
      </c>
      <c r="AP74" s="197">
        <v>0</v>
      </c>
    </row>
    <row r="75" spans="1:42">
      <c r="A75" t="s">
        <v>117</v>
      </c>
      <c r="B75" s="197">
        <v>0</v>
      </c>
      <c r="C75" s="197">
        <v>10.7</v>
      </c>
      <c r="D75" s="197">
        <v>0</v>
      </c>
      <c r="E75" s="197">
        <v>0</v>
      </c>
      <c r="F75" s="197">
        <v>17.649999999999999</v>
      </c>
      <c r="G75" s="197">
        <v>0</v>
      </c>
      <c r="H75" s="197">
        <v>0</v>
      </c>
      <c r="I75" s="197">
        <v>22.55</v>
      </c>
      <c r="J75" s="197">
        <v>0</v>
      </c>
      <c r="K75" s="197">
        <v>6.42</v>
      </c>
      <c r="L75" s="197">
        <v>0</v>
      </c>
      <c r="M75" s="197">
        <v>0</v>
      </c>
      <c r="N75" s="197">
        <v>1.18</v>
      </c>
      <c r="O75" s="197">
        <v>0.98</v>
      </c>
      <c r="P75" s="197">
        <v>2.69</v>
      </c>
      <c r="Q75" s="197">
        <v>0.22</v>
      </c>
      <c r="R75" s="197">
        <v>0.42</v>
      </c>
      <c r="S75" s="197">
        <v>0.26</v>
      </c>
      <c r="T75" s="197">
        <v>0</v>
      </c>
      <c r="U75" s="197">
        <v>12.87</v>
      </c>
      <c r="V75" s="197">
        <v>0.21</v>
      </c>
      <c r="W75" s="197">
        <v>0.46</v>
      </c>
      <c r="X75" s="197">
        <v>1.46</v>
      </c>
      <c r="Y75" s="197">
        <v>56.48</v>
      </c>
      <c r="Z75" s="197">
        <v>2.67</v>
      </c>
      <c r="AA75" s="197">
        <v>0.75</v>
      </c>
      <c r="AB75" s="197">
        <v>0</v>
      </c>
      <c r="AC75" s="197">
        <v>11.67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30.05</v>
      </c>
      <c r="AJ75" s="197">
        <v>0</v>
      </c>
      <c r="AK75" s="197">
        <v>3.12</v>
      </c>
      <c r="AL75" s="197">
        <v>0</v>
      </c>
      <c r="AM75" s="197">
        <v>17.16</v>
      </c>
      <c r="AN75" s="197">
        <v>0</v>
      </c>
      <c r="AO75" s="197">
        <v>129.47999999999999</v>
      </c>
      <c r="AP75" s="197">
        <v>0</v>
      </c>
    </row>
    <row r="76" spans="1:42">
      <c r="A76" t="s">
        <v>118</v>
      </c>
      <c r="B76" s="197">
        <v>0</v>
      </c>
      <c r="C76" s="197">
        <v>10.7</v>
      </c>
      <c r="D76" s="197">
        <v>0</v>
      </c>
      <c r="E76" s="197">
        <v>0</v>
      </c>
      <c r="F76" s="197">
        <v>17.649999999999999</v>
      </c>
      <c r="G76" s="197">
        <v>0</v>
      </c>
      <c r="H76" s="197">
        <v>0</v>
      </c>
      <c r="I76" s="197">
        <v>22.55</v>
      </c>
      <c r="J76" s="197">
        <v>0</v>
      </c>
      <c r="K76" s="197">
        <v>6.42</v>
      </c>
      <c r="L76" s="197">
        <v>0</v>
      </c>
      <c r="M76" s="197">
        <v>0</v>
      </c>
      <c r="N76" s="197">
        <v>1.18</v>
      </c>
      <c r="O76" s="197">
        <v>0.98</v>
      </c>
      <c r="P76" s="197">
        <v>2.69</v>
      </c>
      <c r="Q76" s="197">
        <v>0.22</v>
      </c>
      <c r="R76" s="197">
        <v>0.42</v>
      </c>
      <c r="S76" s="197">
        <v>0.26</v>
      </c>
      <c r="T76" s="197">
        <v>0</v>
      </c>
      <c r="U76" s="197">
        <v>12.87</v>
      </c>
      <c r="V76" s="197">
        <v>0.21</v>
      </c>
      <c r="W76" s="197">
        <v>0.46</v>
      </c>
      <c r="X76" s="197">
        <v>1.46</v>
      </c>
      <c r="Y76" s="197">
        <v>56.48</v>
      </c>
      <c r="Z76" s="197">
        <v>2.67</v>
      </c>
      <c r="AA76" s="197">
        <v>0.75</v>
      </c>
      <c r="AB76" s="197">
        <v>0</v>
      </c>
      <c r="AC76" s="197">
        <v>11.67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30.53</v>
      </c>
      <c r="AJ76" s="197">
        <v>0</v>
      </c>
      <c r="AK76" s="197">
        <v>3.12</v>
      </c>
      <c r="AL76" s="197">
        <v>0</v>
      </c>
      <c r="AM76" s="197">
        <v>17.16</v>
      </c>
      <c r="AN76" s="197">
        <v>0</v>
      </c>
      <c r="AO76" s="197">
        <v>129.47999999999999</v>
      </c>
      <c r="AP76" s="197">
        <v>0</v>
      </c>
    </row>
    <row r="77" spans="1:42">
      <c r="A77" t="s">
        <v>119</v>
      </c>
      <c r="B77" s="197">
        <v>0</v>
      </c>
      <c r="C77" s="197">
        <v>10.7</v>
      </c>
      <c r="D77" s="197">
        <v>0</v>
      </c>
      <c r="E77" s="197">
        <v>0</v>
      </c>
      <c r="F77" s="197">
        <v>17.649999999999999</v>
      </c>
      <c r="G77" s="197">
        <v>0</v>
      </c>
      <c r="H77" s="197">
        <v>0</v>
      </c>
      <c r="I77" s="197">
        <v>22.55</v>
      </c>
      <c r="J77" s="197">
        <v>0</v>
      </c>
      <c r="K77" s="197">
        <v>6.42</v>
      </c>
      <c r="L77" s="197">
        <v>0</v>
      </c>
      <c r="M77" s="197">
        <v>0</v>
      </c>
      <c r="N77" s="197">
        <v>1.18</v>
      </c>
      <c r="O77" s="197">
        <v>0.98</v>
      </c>
      <c r="P77" s="197">
        <v>2.69</v>
      </c>
      <c r="Q77" s="197">
        <v>0.22</v>
      </c>
      <c r="R77" s="197">
        <v>0.42</v>
      </c>
      <c r="S77" s="197">
        <v>0.26</v>
      </c>
      <c r="T77" s="197">
        <v>0</v>
      </c>
      <c r="U77" s="197">
        <v>12.87</v>
      </c>
      <c r="V77" s="197">
        <v>0.21</v>
      </c>
      <c r="W77" s="197">
        <v>0.46</v>
      </c>
      <c r="X77" s="197">
        <v>1.46</v>
      </c>
      <c r="Y77" s="197">
        <v>56.48</v>
      </c>
      <c r="Z77" s="197">
        <v>2.67</v>
      </c>
      <c r="AA77" s="197">
        <v>0.75</v>
      </c>
      <c r="AB77" s="197">
        <v>0</v>
      </c>
      <c r="AC77" s="197">
        <v>11.67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30.53</v>
      </c>
      <c r="AJ77" s="197">
        <v>0</v>
      </c>
      <c r="AK77" s="197">
        <v>3.12</v>
      </c>
      <c r="AL77" s="197">
        <v>0</v>
      </c>
      <c r="AM77" s="197">
        <v>17.16</v>
      </c>
      <c r="AN77" s="197">
        <v>0</v>
      </c>
      <c r="AO77" s="197">
        <v>129.47999999999999</v>
      </c>
      <c r="AP77" s="197">
        <v>0</v>
      </c>
    </row>
    <row r="78" spans="1:42">
      <c r="A78" t="s">
        <v>120</v>
      </c>
      <c r="B78" s="197">
        <v>0</v>
      </c>
      <c r="C78" s="197">
        <v>10.7</v>
      </c>
      <c r="D78" s="197">
        <v>0</v>
      </c>
      <c r="E78" s="197">
        <v>0</v>
      </c>
      <c r="F78" s="197">
        <v>17.649999999999999</v>
      </c>
      <c r="G78" s="197">
        <v>0</v>
      </c>
      <c r="H78" s="197">
        <v>0</v>
      </c>
      <c r="I78" s="197">
        <v>22.55</v>
      </c>
      <c r="J78" s="197">
        <v>0</v>
      </c>
      <c r="K78" s="197">
        <v>6.42</v>
      </c>
      <c r="L78" s="197">
        <v>0</v>
      </c>
      <c r="M78" s="197">
        <v>0</v>
      </c>
      <c r="N78" s="197">
        <v>1.18</v>
      </c>
      <c r="O78" s="197">
        <v>0.98</v>
      </c>
      <c r="P78" s="197">
        <v>2.69</v>
      </c>
      <c r="Q78" s="197">
        <v>0.22</v>
      </c>
      <c r="R78" s="197">
        <v>0.42</v>
      </c>
      <c r="S78" s="197">
        <v>0.26</v>
      </c>
      <c r="T78" s="197">
        <v>0</v>
      </c>
      <c r="U78" s="197">
        <v>12.87</v>
      </c>
      <c r="V78" s="197">
        <v>0.21</v>
      </c>
      <c r="W78" s="197">
        <v>0.46</v>
      </c>
      <c r="X78" s="197">
        <v>1.46</v>
      </c>
      <c r="Y78" s="197">
        <v>56.48</v>
      </c>
      <c r="Z78" s="197">
        <v>2.67</v>
      </c>
      <c r="AA78" s="197">
        <v>0.75</v>
      </c>
      <c r="AB78" s="197">
        <v>0</v>
      </c>
      <c r="AC78" s="197">
        <v>11.67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30.53</v>
      </c>
      <c r="AJ78" s="197">
        <v>0</v>
      </c>
      <c r="AK78" s="197">
        <v>3.12</v>
      </c>
      <c r="AL78" s="197">
        <v>0</v>
      </c>
      <c r="AM78" s="197">
        <v>17.16</v>
      </c>
      <c r="AN78" s="197">
        <v>0</v>
      </c>
      <c r="AO78" s="197">
        <v>129.47999999999999</v>
      </c>
      <c r="AP78" s="197">
        <v>0</v>
      </c>
    </row>
    <row r="79" spans="1:42">
      <c r="A79" t="s">
        <v>121</v>
      </c>
      <c r="B79" s="197">
        <v>0</v>
      </c>
      <c r="C79" s="197">
        <v>10.77</v>
      </c>
      <c r="D79" s="197">
        <v>0</v>
      </c>
      <c r="E79" s="197">
        <v>0</v>
      </c>
      <c r="F79" s="197">
        <v>17.649999999999999</v>
      </c>
      <c r="G79" s="197">
        <v>0</v>
      </c>
      <c r="H79" s="197">
        <v>0</v>
      </c>
      <c r="I79" s="197">
        <v>22.55</v>
      </c>
      <c r="J79" s="197">
        <v>0</v>
      </c>
      <c r="K79" s="197">
        <v>6.42</v>
      </c>
      <c r="L79" s="197">
        <v>0</v>
      </c>
      <c r="M79" s="197">
        <v>0</v>
      </c>
      <c r="N79" s="197">
        <v>1.18</v>
      </c>
      <c r="O79" s="197">
        <v>0.98</v>
      </c>
      <c r="P79" s="197">
        <v>2.69</v>
      </c>
      <c r="Q79" s="197">
        <v>0.22</v>
      </c>
      <c r="R79" s="197">
        <v>0.42</v>
      </c>
      <c r="S79" s="197">
        <v>0.26</v>
      </c>
      <c r="T79" s="197">
        <v>0</v>
      </c>
      <c r="U79" s="197">
        <v>12.87</v>
      </c>
      <c r="V79" s="197">
        <v>0.21</v>
      </c>
      <c r="W79" s="197">
        <v>0.46</v>
      </c>
      <c r="X79" s="197">
        <v>1.46</v>
      </c>
      <c r="Y79" s="197">
        <v>56.48</v>
      </c>
      <c r="Z79" s="197">
        <v>2.67</v>
      </c>
      <c r="AA79" s="197">
        <v>0.75</v>
      </c>
      <c r="AB79" s="197">
        <v>0</v>
      </c>
      <c r="AC79" s="197">
        <v>11.67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30.53</v>
      </c>
      <c r="AJ79" s="197">
        <v>0</v>
      </c>
      <c r="AK79" s="197">
        <v>3.12</v>
      </c>
      <c r="AL79" s="197">
        <v>0</v>
      </c>
      <c r="AM79" s="197">
        <v>17.16</v>
      </c>
      <c r="AN79" s="197">
        <v>0</v>
      </c>
      <c r="AO79" s="197">
        <v>129.47999999999999</v>
      </c>
      <c r="AP79" s="197">
        <v>0</v>
      </c>
    </row>
    <row r="80" spans="1:42">
      <c r="A80" t="s">
        <v>122</v>
      </c>
      <c r="B80" s="197">
        <v>0</v>
      </c>
      <c r="C80" s="197">
        <v>10.77</v>
      </c>
      <c r="D80" s="197">
        <v>0</v>
      </c>
      <c r="E80" s="197">
        <v>0</v>
      </c>
      <c r="F80" s="197">
        <v>17.649999999999999</v>
      </c>
      <c r="G80" s="197">
        <v>0</v>
      </c>
      <c r="H80" s="197">
        <v>0</v>
      </c>
      <c r="I80" s="197">
        <v>22.55</v>
      </c>
      <c r="J80" s="197">
        <v>0</v>
      </c>
      <c r="K80" s="197">
        <v>6.42</v>
      </c>
      <c r="L80" s="197">
        <v>0</v>
      </c>
      <c r="M80" s="197">
        <v>0</v>
      </c>
      <c r="N80" s="197">
        <v>1.18</v>
      </c>
      <c r="O80" s="197">
        <v>0.98</v>
      </c>
      <c r="P80" s="197">
        <v>2.69</v>
      </c>
      <c r="Q80" s="197">
        <v>0.22</v>
      </c>
      <c r="R80" s="197">
        <v>0.42</v>
      </c>
      <c r="S80" s="197">
        <v>0.26</v>
      </c>
      <c r="T80" s="197">
        <v>0</v>
      </c>
      <c r="U80" s="197">
        <v>12.87</v>
      </c>
      <c r="V80" s="197">
        <v>0.21</v>
      </c>
      <c r="W80" s="197">
        <v>0.46</v>
      </c>
      <c r="X80" s="197">
        <v>1.46</v>
      </c>
      <c r="Y80" s="197">
        <v>56.48</v>
      </c>
      <c r="Z80" s="197">
        <v>2.67</v>
      </c>
      <c r="AA80" s="197">
        <v>0.75</v>
      </c>
      <c r="AB80" s="197">
        <v>0</v>
      </c>
      <c r="AC80" s="197">
        <v>11.67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31.13</v>
      </c>
      <c r="AJ80" s="197">
        <v>0</v>
      </c>
      <c r="AK80" s="197">
        <v>3.12</v>
      </c>
      <c r="AL80" s="197">
        <v>0</v>
      </c>
      <c r="AM80" s="197">
        <v>17.16</v>
      </c>
      <c r="AN80" s="197">
        <v>0</v>
      </c>
      <c r="AO80" s="197">
        <v>129.47999999999999</v>
      </c>
      <c r="AP80" s="197">
        <v>0</v>
      </c>
    </row>
    <row r="81" spans="1:42">
      <c r="A81" t="s">
        <v>123</v>
      </c>
      <c r="B81" s="197">
        <v>0</v>
      </c>
      <c r="C81" s="197">
        <v>10.77</v>
      </c>
      <c r="D81" s="197">
        <v>0</v>
      </c>
      <c r="E81" s="197">
        <v>0</v>
      </c>
      <c r="F81" s="197">
        <v>17.649999999999999</v>
      </c>
      <c r="G81" s="197">
        <v>0</v>
      </c>
      <c r="H81" s="197">
        <v>0</v>
      </c>
      <c r="I81" s="197">
        <v>22.55</v>
      </c>
      <c r="J81" s="197">
        <v>0</v>
      </c>
      <c r="K81" s="197">
        <v>6.42</v>
      </c>
      <c r="L81" s="197">
        <v>0</v>
      </c>
      <c r="M81" s="197">
        <v>0</v>
      </c>
      <c r="N81" s="197">
        <v>1.18</v>
      </c>
      <c r="O81" s="197">
        <v>0.98</v>
      </c>
      <c r="P81" s="197">
        <v>2.69</v>
      </c>
      <c r="Q81" s="197">
        <v>0.22</v>
      </c>
      <c r="R81" s="197">
        <v>0.42</v>
      </c>
      <c r="S81" s="197">
        <v>0.26</v>
      </c>
      <c r="T81" s="197">
        <v>0</v>
      </c>
      <c r="U81" s="197">
        <v>12.87</v>
      </c>
      <c r="V81" s="197">
        <v>0.21</v>
      </c>
      <c r="W81" s="197">
        <v>0.46</v>
      </c>
      <c r="X81" s="197">
        <v>1.46</v>
      </c>
      <c r="Y81" s="197">
        <v>56.48</v>
      </c>
      <c r="Z81" s="197">
        <v>2.67</v>
      </c>
      <c r="AA81" s="197">
        <v>0.75</v>
      </c>
      <c r="AB81" s="197">
        <v>0</v>
      </c>
      <c r="AC81" s="197">
        <v>11.67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30.05</v>
      </c>
      <c r="AJ81" s="197">
        <v>0</v>
      </c>
      <c r="AK81" s="197">
        <v>3.12</v>
      </c>
      <c r="AL81" s="197">
        <v>0</v>
      </c>
      <c r="AM81" s="197">
        <v>17.16</v>
      </c>
      <c r="AN81" s="197">
        <v>0</v>
      </c>
      <c r="AO81" s="197">
        <v>129.47999999999999</v>
      </c>
      <c r="AP81" s="197">
        <v>0</v>
      </c>
    </row>
    <row r="82" spans="1:42">
      <c r="A82" t="s">
        <v>124</v>
      </c>
      <c r="B82" s="197">
        <v>0</v>
      </c>
      <c r="C82" s="197">
        <v>10.77</v>
      </c>
      <c r="D82" s="197">
        <v>0</v>
      </c>
      <c r="E82" s="197">
        <v>0</v>
      </c>
      <c r="F82" s="197">
        <v>17.649999999999999</v>
      </c>
      <c r="G82" s="197">
        <v>0</v>
      </c>
      <c r="H82" s="197">
        <v>0</v>
      </c>
      <c r="I82" s="197">
        <v>22.55</v>
      </c>
      <c r="J82" s="197">
        <v>0</v>
      </c>
      <c r="K82" s="197">
        <v>6.42</v>
      </c>
      <c r="L82" s="197">
        <v>0</v>
      </c>
      <c r="M82" s="197">
        <v>0</v>
      </c>
      <c r="N82" s="197">
        <v>1.18</v>
      </c>
      <c r="O82" s="197">
        <v>0.98</v>
      </c>
      <c r="P82" s="197">
        <v>2.69</v>
      </c>
      <c r="Q82" s="197">
        <v>0.22</v>
      </c>
      <c r="R82" s="197">
        <v>0.42</v>
      </c>
      <c r="S82" s="197">
        <v>0.26</v>
      </c>
      <c r="T82" s="197">
        <v>0</v>
      </c>
      <c r="U82" s="197">
        <v>12.87</v>
      </c>
      <c r="V82" s="197">
        <v>0.21</v>
      </c>
      <c r="W82" s="197">
        <v>0.46</v>
      </c>
      <c r="X82" s="197">
        <v>1.46</v>
      </c>
      <c r="Y82" s="197">
        <v>56.48</v>
      </c>
      <c r="Z82" s="197">
        <v>2.67</v>
      </c>
      <c r="AA82" s="197">
        <v>0.75</v>
      </c>
      <c r="AB82" s="197">
        <v>0</v>
      </c>
      <c r="AC82" s="197">
        <v>11.67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30.53</v>
      </c>
      <c r="AJ82" s="197">
        <v>0</v>
      </c>
      <c r="AK82" s="197">
        <v>3.12</v>
      </c>
      <c r="AL82" s="197">
        <v>0</v>
      </c>
      <c r="AM82" s="197">
        <v>17.16</v>
      </c>
      <c r="AN82" s="197">
        <v>0</v>
      </c>
      <c r="AO82" s="197">
        <v>129.47999999999999</v>
      </c>
      <c r="AP82" s="197">
        <v>0</v>
      </c>
    </row>
    <row r="83" spans="1:42">
      <c r="A83" t="s">
        <v>125</v>
      </c>
      <c r="B83" s="197">
        <v>0</v>
      </c>
      <c r="C83" s="197">
        <v>10.77</v>
      </c>
      <c r="D83" s="197">
        <v>0</v>
      </c>
      <c r="E83" s="197">
        <v>0</v>
      </c>
      <c r="F83" s="197">
        <v>17.649999999999999</v>
      </c>
      <c r="G83" s="197">
        <v>0</v>
      </c>
      <c r="H83" s="197">
        <v>0</v>
      </c>
      <c r="I83" s="197">
        <v>22.55</v>
      </c>
      <c r="J83" s="197">
        <v>0</v>
      </c>
      <c r="K83" s="197">
        <v>6.42</v>
      </c>
      <c r="L83" s="197">
        <v>23.62</v>
      </c>
      <c r="M83" s="197">
        <v>0</v>
      </c>
      <c r="N83" s="197">
        <v>1.18</v>
      </c>
      <c r="O83" s="197">
        <v>0.98</v>
      </c>
      <c r="P83" s="197">
        <v>2.69</v>
      </c>
      <c r="Q83" s="197">
        <v>3.62</v>
      </c>
      <c r="R83" s="197">
        <v>6.92</v>
      </c>
      <c r="S83" s="197">
        <v>3.82</v>
      </c>
      <c r="T83" s="197">
        <v>0</v>
      </c>
      <c r="U83" s="197">
        <v>12.87</v>
      </c>
      <c r="V83" s="197">
        <v>0.21</v>
      </c>
      <c r="W83" s="197">
        <v>0.46</v>
      </c>
      <c r="X83" s="197">
        <v>1.46</v>
      </c>
      <c r="Y83" s="197">
        <v>56.48</v>
      </c>
      <c r="Z83" s="197">
        <v>2.67</v>
      </c>
      <c r="AA83" s="197">
        <v>0.75</v>
      </c>
      <c r="AB83" s="197">
        <v>0</v>
      </c>
      <c r="AC83" s="197">
        <v>11.67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30.53</v>
      </c>
      <c r="AJ83" s="197">
        <v>0</v>
      </c>
      <c r="AK83" s="197">
        <v>3.12</v>
      </c>
      <c r="AL83" s="197">
        <v>0</v>
      </c>
      <c r="AM83" s="197">
        <v>17.16</v>
      </c>
      <c r="AN83" s="197">
        <v>0</v>
      </c>
      <c r="AO83" s="197">
        <v>129.47999999999999</v>
      </c>
      <c r="AP83" s="197">
        <v>0</v>
      </c>
    </row>
    <row r="84" spans="1:42">
      <c r="A84" t="s">
        <v>126</v>
      </c>
      <c r="B84" s="197">
        <v>0</v>
      </c>
      <c r="C84" s="197">
        <v>10.77</v>
      </c>
      <c r="D84" s="197">
        <v>0</v>
      </c>
      <c r="E84" s="197">
        <v>0</v>
      </c>
      <c r="F84" s="197">
        <v>17.649999999999999</v>
      </c>
      <c r="G84" s="197">
        <v>0</v>
      </c>
      <c r="H84" s="197">
        <v>0</v>
      </c>
      <c r="I84" s="197">
        <v>22.55</v>
      </c>
      <c r="J84" s="197">
        <v>0</v>
      </c>
      <c r="K84" s="197">
        <v>6.42</v>
      </c>
      <c r="L84" s="197">
        <v>55.62</v>
      </c>
      <c r="M84" s="197">
        <v>0</v>
      </c>
      <c r="N84" s="197">
        <v>1.18</v>
      </c>
      <c r="O84" s="197">
        <v>0.98</v>
      </c>
      <c r="P84" s="197">
        <v>2.69</v>
      </c>
      <c r="Q84" s="197">
        <v>3.62</v>
      </c>
      <c r="R84" s="197">
        <v>6.92</v>
      </c>
      <c r="S84" s="197">
        <v>3.82</v>
      </c>
      <c r="T84" s="197">
        <v>0</v>
      </c>
      <c r="U84" s="197">
        <v>12.87</v>
      </c>
      <c r="V84" s="197">
        <v>0.21</v>
      </c>
      <c r="W84" s="197">
        <v>0.46</v>
      </c>
      <c r="X84" s="197">
        <v>1.46</v>
      </c>
      <c r="Y84" s="197">
        <v>56.48</v>
      </c>
      <c r="Z84" s="197">
        <v>2.67</v>
      </c>
      <c r="AA84" s="197">
        <v>0.75</v>
      </c>
      <c r="AB84" s="197">
        <v>0</v>
      </c>
      <c r="AC84" s="197">
        <v>11.67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30.53</v>
      </c>
      <c r="AJ84" s="197">
        <v>0</v>
      </c>
      <c r="AK84" s="197">
        <v>3.12</v>
      </c>
      <c r="AL84" s="197">
        <v>0</v>
      </c>
      <c r="AM84" s="197">
        <v>17.16</v>
      </c>
      <c r="AN84" s="197">
        <v>0</v>
      </c>
      <c r="AO84" s="197">
        <v>129.47999999999999</v>
      </c>
      <c r="AP84" s="197">
        <v>0</v>
      </c>
    </row>
    <row r="85" spans="1:42">
      <c r="A85" t="s">
        <v>127</v>
      </c>
      <c r="B85" s="197">
        <v>0</v>
      </c>
      <c r="C85" s="197">
        <v>10.77</v>
      </c>
      <c r="D85" s="197">
        <v>0</v>
      </c>
      <c r="E85" s="197">
        <v>0</v>
      </c>
      <c r="F85" s="197">
        <v>17.649999999999999</v>
      </c>
      <c r="G85" s="197">
        <v>0</v>
      </c>
      <c r="H85" s="197">
        <v>0</v>
      </c>
      <c r="I85" s="197">
        <v>22.55</v>
      </c>
      <c r="J85" s="197">
        <v>0</v>
      </c>
      <c r="K85" s="197">
        <v>12.59</v>
      </c>
      <c r="L85" s="197">
        <v>55.62</v>
      </c>
      <c r="M85" s="197">
        <v>0</v>
      </c>
      <c r="N85" s="197">
        <v>1.18</v>
      </c>
      <c r="O85" s="197">
        <v>0.98</v>
      </c>
      <c r="P85" s="197">
        <v>2.69</v>
      </c>
      <c r="Q85" s="197">
        <v>3.62</v>
      </c>
      <c r="R85" s="197">
        <v>6.92</v>
      </c>
      <c r="S85" s="197">
        <v>3.82</v>
      </c>
      <c r="T85" s="197">
        <v>0</v>
      </c>
      <c r="U85" s="197">
        <v>12.87</v>
      </c>
      <c r="V85" s="197">
        <v>0.21</v>
      </c>
      <c r="W85" s="197">
        <v>0.46</v>
      </c>
      <c r="X85" s="197">
        <v>1.46</v>
      </c>
      <c r="Y85" s="197">
        <v>56.48</v>
      </c>
      <c r="Z85" s="197">
        <v>2.67</v>
      </c>
      <c r="AA85" s="197">
        <v>0.75</v>
      </c>
      <c r="AB85" s="197">
        <v>0</v>
      </c>
      <c r="AC85" s="197">
        <v>11.67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30.53</v>
      </c>
      <c r="AJ85" s="197">
        <v>0</v>
      </c>
      <c r="AK85" s="197">
        <v>3.12</v>
      </c>
      <c r="AL85" s="197">
        <v>0</v>
      </c>
      <c r="AM85" s="197">
        <v>17.16</v>
      </c>
      <c r="AN85" s="197">
        <v>0</v>
      </c>
      <c r="AO85" s="197">
        <v>129.47999999999999</v>
      </c>
      <c r="AP85" s="197">
        <v>0</v>
      </c>
    </row>
    <row r="86" spans="1:42">
      <c r="A86" t="s">
        <v>128</v>
      </c>
      <c r="B86" s="197">
        <v>0</v>
      </c>
      <c r="C86" s="197">
        <v>10.77</v>
      </c>
      <c r="D86" s="197">
        <v>0</v>
      </c>
      <c r="E86" s="197">
        <v>0</v>
      </c>
      <c r="F86" s="197">
        <v>17.649999999999999</v>
      </c>
      <c r="G86" s="197">
        <v>0</v>
      </c>
      <c r="H86" s="197">
        <v>0</v>
      </c>
      <c r="I86" s="197">
        <v>22.55</v>
      </c>
      <c r="J86" s="197">
        <v>0</v>
      </c>
      <c r="K86" s="197">
        <v>12.59</v>
      </c>
      <c r="L86" s="197">
        <v>55.62</v>
      </c>
      <c r="M86" s="197">
        <v>0</v>
      </c>
      <c r="N86" s="197">
        <v>1.18</v>
      </c>
      <c r="O86" s="197">
        <v>0.98</v>
      </c>
      <c r="P86" s="197">
        <v>2.69</v>
      </c>
      <c r="Q86" s="197">
        <v>3.62</v>
      </c>
      <c r="R86" s="197">
        <v>6.92</v>
      </c>
      <c r="S86" s="197">
        <v>3.82</v>
      </c>
      <c r="T86" s="197">
        <v>0</v>
      </c>
      <c r="U86" s="197">
        <v>12.87</v>
      </c>
      <c r="V86" s="197">
        <v>0.21</v>
      </c>
      <c r="W86" s="197">
        <v>0.46</v>
      </c>
      <c r="X86" s="197">
        <v>1.46</v>
      </c>
      <c r="Y86" s="197">
        <v>56.48</v>
      </c>
      <c r="Z86" s="197">
        <v>2.67</v>
      </c>
      <c r="AA86" s="197">
        <v>0.75</v>
      </c>
      <c r="AB86" s="197">
        <v>0</v>
      </c>
      <c r="AC86" s="197">
        <v>11.67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31.13</v>
      </c>
      <c r="AJ86" s="197">
        <v>0</v>
      </c>
      <c r="AK86" s="197">
        <v>3.12</v>
      </c>
      <c r="AL86" s="197">
        <v>0</v>
      </c>
      <c r="AM86" s="197">
        <v>17.16</v>
      </c>
      <c r="AN86" s="197">
        <v>0</v>
      </c>
      <c r="AO86" s="197">
        <v>129.47999999999999</v>
      </c>
      <c r="AP86" s="197">
        <v>0</v>
      </c>
    </row>
    <row r="87" spans="1:42">
      <c r="A87" t="s">
        <v>129</v>
      </c>
      <c r="B87" s="197">
        <v>0</v>
      </c>
      <c r="C87" s="197">
        <v>10.86</v>
      </c>
      <c r="D87" s="197">
        <v>0</v>
      </c>
      <c r="E87" s="197">
        <v>0</v>
      </c>
      <c r="F87" s="197">
        <v>17.649999999999999</v>
      </c>
      <c r="G87" s="197">
        <v>0</v>
      </c>
      <c r="H87" s="197">
        <v>0</v>
      </c>
      <c r="I87" s="197">
        <v>22.55</v>
      </c>
      <c r="J87" s="197">
        <v>0</v>
      </c>
      <c r="K87" s="197">
        <v>6.42</v>
      </c>
      <c r="L87" s="197">
        <v>43.62</v>
      </c>
      <c r="M87" s="197">
        <v>0</v>
      </c>
      <c r="N87" s="197">
        <v>1.18</v>
      </c>
      <c r="O87" s="197">
        <v>0.98</v>
      </c>
      <c r="P87" s="197">
        <v>2.69</v>
      </c>
      <c r="Q87" s="197">
        <v>3.62</v>
      </c>
      <c r="R87" s="197">
        <v>6.93</v>
      </c>
      <c r="S87" s="197">
        <v>3.82</v>
      </c>
      <c r="T87" s="197">
        <v>0</v>
      </c>
      <c r="U87" s="197">
        <v>12.87</v>
      </c>
      <c r="V87" s="197">
        <v>0.21</v>
      </c>
      <c r="W87" s="197">
        <v>0.46</v>
      </c>
      <c r="X87" s="197">
        <v>1.46</v>
      </c>
      <c r="Y87" s="197">
        <v>56.48</v>
      </c>
      <c r="Z87" s="197">
        <v>2.67</v>
      </c>
      <c r="AA87" s="197">
        <v>0.75</v>
      </c>
      <c r="AB87" s="197">
        <v>0</v>
      </c>
      <c r="AC87" s="197">
        <v>11.67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31.66</v>
      </c>
      <c r="AJ87" s="197">
        <v>0</v>
      </c>
      <c r="AK87" s="197">
        <v>3.12</v>
      </c>
      <c r="AL87" s="197">
        <v>0</v>
      </c>
      <c r="AM87" s="197">
        <v>17.16</v>
      </c>
      <c r="AN87" s="197">
        <v>0</v>
      </c>
      <c r="AO87" s="197">
        <v>129.47999999999999</v>
      </c>
      <c r="AP87" s="197">
        <v>0</v>
      </c>
    </row>
    <row r="88" spans="1:42">
      <c r="A88" t="s">
        <v>130</v>
      </c>
      <c r="B88" s="197">
        <v>0</v>
      </c>
      <c r="C88" s="197">
        <v>10.86</v>
      </c>
      <c r="D88" s="197">
        <v>0</v>
      </c>
      <c r="E88" s="197">
        <v>0</v>
      </c>
      <c r="F88" s="197">
        <v>17.649999999999999</v>
      </c>
      <c r="G88" s="197">
        <v>0</v>
      </c>
      <c r="H88" s="197">
        <v>0</v>
      </c>
      <c r="I88" s="197">
        <v>22.55</v>
      </c>
      <c r="J88" s="197">
        <v>0</v>
      </c>
      <c r="K88" s="197">
        <v>6.42</v>
      </c>
      <c r="L88" s="197">
        <v>55.62</v>
      </c>
      <c r="M88" s="197">
        <v>0</v>
      </c>
      <c r="N88" s="197">
        <v>1.18</v>
      </c>
      <c r="O88" s="197">
        <v>0.98</v>
      </c>
      <c r="P88" s="197">
        <v>2.69</v>
      </c>
      <c r="Q88" s="197">
        <v>3.62</v>
      </c>
      <c r="R88" s="197">
        <v>6.92</v>
      </c>
      <c r="S88" s="197">
        <v>3.82</v>
      </c>
      <c r="T88" s="197">
        <v>0</v>
      </c>
      <c r="U88" s="197">
        <v>12.87</v>
      </c>
      <c r="V88" s="197">
        <v>0.21</v>
      </c>
      <c r="W88" s="197">
        <v>0.46</v>
      </c>
      <c r="X88" s="197">
        <v>1.46</v>
      </c>
      <c r="Y88" s="197">
        <v>56.48</v>
      </c>
      <c r="Z88" s="197">
        <v>2.67</v>
      </c>
      <c r="AA88" s="197">
        <v>0.75</v>
      </c>
      <c r="AB88" s="197">
        <v>0</v>
      </c>
      <c r="AC88" s="197">
        <v>11.67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32.14</v>
      </c>
      <c r="AJ88" s="197">
        <v>0</v>
      </c>
      <c r="AK88" s="197">
        <v>3.12</v>
      </c>
      <c r="AL88" s="197">
        <v>0</v>
      </c>
      <c r="AM88" s="197">
        <v>17.16</v>
      </c>
      <c r="AN88" s="197">
        <v>0</v>
      </c>
      <c r="AO88" s="197">
        <v>129.47999999999999</v>
      </c>
      <c r="AP88" s="197">
        <v>0</v>
      </c>
    </row>
    <row r="89" spans="1:42">
      <c r="A89" t="s">
        <v>131</v>
      </c>
      <c r="B89" s="197">
        <v>0</v>
      </c>
      <c r="C89" s="197">
        <v>10.86</v>
      </c>
      <c r="D89" s="197">
        <v>0</v>
      </c>
      <c r="E89" s="197">
        <v>0</v>
      </c>
      <c r="F89" s="197">
        <v>17.649999999999999</v>
      </c>
      <c r="G89" s="197">
        <v>0</v>
      </c>
      <c r="H89" s="197">
        <v>0</v>
      </c>
      <c r="I89" s="197">
        <v>22.55</v>
      </c>
      <c r="J89" s="197">
        <v>0</v>
      </c>
      <c r="K89" s="197">
        <v>43.93</v>
      </c>
      <c r="L89" s="197">
        <v>55.62</v>
      </c>
      <c r="M89" s="197">
        <v>0</v>
      </c>
      <c r="N89" s="197">
        <v>1.18</v>
      </c>
      <c r="O89" s="197">
        <v>0.98</v>
      </c>
      <c r="P89" s="197">
        <v>2.69</v>
      </c>
      <c r="Q89" s="197">
        <v>3.62</v>
      </c>
      <c r="R89" s="197">
        <v>6.92</v>
      </c>
      <c r="S89" s="197">
        <v>3.82</v>
      </c>
      <c r="T89" s="197">
        <v>0</v>
      </c>
      <c r="U89" s="197">
        <v>12.87</v>
      </c>
      <c r="V89" s="197">
        <v>0.21</v>
      </c>
      <c r="W89" s="197">
        <v>0.46</v>
      </c>
      <c r="X89" s="197">
        <v>1.46</v>
      </c>
      <c r="Y89" s="197">
        <v>56.48</v>
      </c>
      <c r="Z89" s="197">
        <v>2.67</v>
      </c>
      <c r="AA89" s="197">
        <v>0.75</v>
      </c>
      <c r="AB89" s="197">
        <v>0</v>
      </c>
      <c r="AC89" s="197">
        <v>11.67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32.14</v>
      </c>
      <c r="AJ89" s="197">
        <v>0</v>
      </c>
      <c r="AK89" s="197">
        <v>3.12</v>
      </c>
      <c r="AL89" s="197">
        <v>0</v>
      </c>
      <c r="AM89" s="197">
        <v>17.16</v>
      </c>
      <c r="AN89" s="197">
        <v>0</v>
      </c>
      <c r="AO89" s="197">
        <v>129.47999999999999</v>
      </c>
      <c r="AP89" s="197">
        <v>0</v>
      </c>
    </row>
    <row r="90" spans="1:42">
      <c r="A90" t="s">
        <v>132</v>
      </c>
      <c r="B90" s="197">
        <v>0</v>
      </c>
      <c r="C90" s="197">
        <v>10.86</v>
      </c>
      <c r="D90" s="197">
        <v>0</v>
      </c>
      <c r="E90" s="197">
        <v>0</v>
      </c>
      <c r="F90" s="197">
        <v>17.649999999999999</v>
      </c>
      <c r="G90" s="197">
        <v>0</v>
      </c>
      <c r="H90" s="197">
        <v>0</v>
      </c>
      <c r="I90" s="197">
        <v>22.55</v>
      </c>
      <c r="J90" s="197">
        <v>0</v>
      </c>
      <c r="K90" s="197">
        <v>57.52</v>
      </c>
      <c r="L90" s="197">
        <v>55.62</v>
      </c>
      <c r="M90" s="197">
        <v>0</v>
      </c>
      <c r="N90" s="197">
        <v>1.18</v>
      </c>
      <c r="O90" s="197">
        <v>0.98</v>
      </c>
      <c r="P90" s="197">
        <v>2.69</v>
      </c>
      <c r="Q90" s="197">
        <v>3.62</v>
      </c>
      <c r="R90" s="197">
        <v>6.92</v>
      </c>
      <c r="S90" s="197">
        <v>3.82</v>
      </c>
      <c r="T90" s="197">
        <v>0</v>
      </c>
      <c r="U90" s="197">
        <v>12.87</v>
      </c>
      <c r="V90" s="197">
        <v>0.21</v>
      </c>
      <c r="W90" s="197">
        <v>0.46</v>
      </c>
      <c r="X90" s="197">
        <v>1.46</v>
      </c>
      <c r="Y90" s="197">
        <v>56.48</v>
      </c>
      <c r="Z90" s="197">
        <v>2.67</v>
      </c>
      <c r="AA90" s="197">
        <v>0.75</v>
      </c>
      <c r="AB90" s="197">
        <v>0</v>
      </c>
      <c r="AC90" s="197">
        <v>11.67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32.14</v>
      </c>
      <c r="AJ90" s="197">
        <v>0</v>
      </c>
      <c r="AK90" s="197">
        <v>3.12</v>
      </c>
      <c r="AL90" s="197">
        <v>0</v>
      </c>
      <c r="AM90" s="197">
        <v>17.16</v>
      </c>
      <c r="AN90" s="197">
        <v>0</v>
      </c>
      <c r="AO90" s="197">
        <v>129.47999999999999</v>
      </c>
      <c r="AP90" s="197">
        <v>0</v>
      </c>
    </row>
    <row r="91" spans="1:42">
      <c r="A91" t="s">
        <v>133</v>
      </c>
      <c r="B91" s="197">
        <v>0</v>
      </c>
      <c r="C91" s="197">
        <v>10.86</v>
      </c>
      <c r="D91" s="197">
        <v>0</v>
      </c>
      <c r="E91" s="197">
        <v>0</v>
      </c>
      <c r="F91" s="197">
        <v>17.649999999999999</v>
      </c>
      <c r="G91" s="197">
        <v>0</v>
      </c>
      <c r="H91" s="197">
        <v>0</v>
      </c>
      <c r="I91" s="197">
        <v>22.69</v>
      </c>
      <c r="J91" s="197">
        <v>0</v>
      </c>
      <c r="K91" s="197">
        <v>64.11</v>
      </c>
      <c r="L91" s="197">
        <v>55.62</v>
      </c>
      <c r="M91" s="197">
        <v>0</v>
      </c>
      <c r="N91" s="197">
        <v>1.18</v>
      </c>
      <c r="O91" s="197">
        <v>0.98</v>
      </c>
      <c r="P91" s="197">
        <v>2.69</v>
      </c>
      <c r="Q91" s="197">
        <v>3.62</v>
      </c>
      <c r="R91" s="197">
        <v>6.81</v>
      </c>
      <c r="S91" s="197">
        <v>3.82</v>
      </c>
      <c r="T91" s="197">
        <v>0</v>
      </c>
      <c r="U91" s="197">
        <v>12.87</v>
      </c>
      <c r="V91" s="197">
        <v>0.21</v>
      </c>
      <c r="W91" s="197">
        <v>0.46</v>
      </c>
      <c r="X91" s="197">
        <v>1.46</v>
      </c>
      <c r="Y91" s="197">
        <v>56.48</v>
      </c>
      <c r="Z91" s="197">
        <v>2.67</v>
      </c>
      <c r="AA91" s="197">
        <v>9.69</v>
      </c>
      <c r="AB91" s="197">
        <v>0</v>
      </c>
      <c r="AC91" s="197">
        <v>11.67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32.14</v>
      </c>
      <c r="AJ91" s="197">
        <v>0</v>
      </c>
      <c r="AK91" s="197">
        <v>3.12</v>
      </c>
      <c r="AL91" s="197">
        <v>0</v>
      </c>
      <c r="AM91" s="197">
        <v>17.16</v>
      </c>
      <c r="AN91" s="197">
        <v>0</v>
      </c>
      <c r="AO91" s="197">
        <v>129.47999999999999</v>
      </c>
      <c r="AP91" s="197">
        <v>0</v>
      </c>
    </row>
    <row r="92" spans="1:42">
      <c r="A92" t="s">
        <v>134</v>
      </c>
      <c r="B92" s="197">
        <v>0</v>
      </c>
      <c r="C92" s="197">
        <v>10.86</v>
      </c>
      <c r="D92" s="197">
        <v>0</v>
      </c>
      <c r="E92" s="197">
        <v>0</v>
      </c>
      <c r="F92" s="197">
        <v>17.649999999999999</v>
      </c>
      <c r="G92" s="197">
        <v>0</v>
      </c>
      <c r="H92" s="197">
        <v>0</v>
      </c>
      <c r="I92" s="197">
        <v>22.69</v>
      </c>
      <c r="J92" s="197">
        <v>0</v>
      </c>
      <c r="K92" s="197">
        <v>84.3</v>
      </c>
      <c r="L92" s="197">
        <v>55.62</v>
      </c>
      <c r="M92" s="197">
        <v>0</v>
      </c>
      <c r="N92" s="197">
        <v>1.18</v>
      </c>
      <c r="O92" s="197">
        <v>0.98</v>
      </c>
      <c r="P92" s="197">
        <v>2.69</v>
      </c>
      <c r="Q92" s="197">
        <v>3.62</v>
      </c>
      <c r="R92" s="197">
        <v>6.93</v>
      </c>
      <c r="S92" s="197">
        <v>3.82</v>
      </c>
      <c r="T92" s="197">
        <v>0</v>
      </c>
      <c r="U92" s="197">
        <v>12.87</v>
      </c>
      <c r="V92" s="197">
        <v>0.21</v>
      </c>
      <c r="W92" s="197">
        <v>0.46</v>
      </c>
      <c r="X92" s="197">
        <v>1.46</v>
      </c>
      <c r="Y92" s="197">
        <v>56.48</v>
      </c>
      <c r="Z92" s="197">
        <v>2.67</v>
      </c>
      <c r="AA92" s="197">
        <v>9.69</v>
      </c>
      <c r="AB92" s="197">
        <v>0</v>
      </c>
      <c r="AC92" s="197">
        <v>11.67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32.14</v>
      </c>
      <c r="AJ92" s="197">
        <v>0</v>
      </c>
      <c r="AK92" s="197">
        <v>3.12</v>
      </c>
      <c r="AL92" s="197">
        <v>0</v>
      </c>
      <c r="AM92" s="197">
        <v>17.16</v>
      </c>
      <c r="AN92" s="197">
        <v>0</v>
      </c>
      <c r="AO92" s="197">
        <v>129.47999999999999</v>
      </c>
      <c r="AP92" s="197">
        <v>0</v>
      </c>
    </row>
    <row r="93" spans="1:42">
      <c r="A93" t="s">
        <v>135</v>
      </c>
      <c r="B93" s="197">
        <v>0</v>
      </c>
      <c r="C93" s="197">
        <v>10.86</v>
      </c>
      <c r="D93" s="197">
        <v>0</v>
      </c>
      <c r="E93" s="197">
        <v>0</v>
      </c>
      <c r="F93" s="197">
        <v>17.649999999999999</v>
      </c>
      <c r="G93" s="197">
        <v>0</v>
      </c>
      <c r="H93" s="197">
        <v>0</v>
      </c>
      <c r="I93" s="197">
        <v>22.69</v>
      </c>
      <c r="J93" s="197">
        <v>0</v>
      </c>
      <c r="K93" s="197">
        <v>84.3</v>
      </c>
      <c r="L93" s="197">
        <v>55.62</v>
      </c>
      <c r="M93" s="197">
        <v>0</v>
      </c>
      <c r="N93" s="197">
        <v>1.18</v>
      </c>
      <c r="O93" s="197">
        <v>0.98</v>
      </c>
      <c r="P93" s="197">
        <v>2.69</v>
      </c>
      <c r="Q93" s="197">
        <v>3.62</v>
      </c>
      <c r="R93" s="197">
        <v>6.93</v>
      </c>
      <c r="S93" s="197">
        <v>3.82</v>
      </c>
      <c r="T93" s="197">
        <v>0</v>
      </c>
      <c r="U93" s="197">
        <v>12.87</v>
      </c>
      <c r="V93" s="197">
        <v>0.21</v>
      </c>
      <c r="W93" s="197">
        <v>0.46</v>
      </c>
      <c r="X93" s="197">
        <v>1.46</v>
      </c>
      <c r="Y93" s="197">
        <v>56.48</v>
      </c>
      <c r="Z93" s="197">
        <v>2.67</v>
      </c>
      <c r="AA93" s="197">
        <v>9.69</v>
      </c>
      <c r="AB93" s="197">
        <v>0</v>
      </c>
      <c r="AC93" s="197">
        <v>11.67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32.74</v>
      </c>
      <c r="AJ93" s="197">
        <v>0</v>
      </c>
      <c r="AK93" s="197">
        <v>3.12</v>
      </c>
      <c r="AL93" s="197">
        <v>0</v>
      </c>
      <c r="AM93" s="197">
        <v>17.16</v>
      </c>
      <c r="AN93" s="197">
        <v>0</v>
      </c>
      <c r="AO93" s="197">
        <v>129.47999999999999</v>
      </c>
      <c r="AP93" s="197">
        <v>0</v>
      </c>
    </row>
    <row r="94" spans="1:42">
      <c r="A94" t="s">
        <v>136</v>
      </c>
      <c r="B94" s="197">
        <v>0</v>
      </c>
      <c r="C94" s="197">
        <v>10.86</v>
      </c>
      <c r="D94" s="197">
        <v>0</v>
      </c>
      <c r="E94" s="197">
        <v>0</v>
      </c>
      <c r="F94" s="197">
        <v>17.649999999999999</v>
      </c>
      <c r="G94" s="197">
        <v>0</v>
      </c>
      <c r="H94" s="197">
        <v>0</v>
      </c>
      <c r="I94" s="197">
        <v>22.69</v>
      </c>
      <c r="J94" s="197">
        <v>0</v>
      </c>
      <c r="K94" s="197">
        <v>23.75</v>
      </c>
      <c r="L94" s="197">
        <v>55.62</v>
      </c>
      <c r="M94" s="197">
        <v>0</v>
      </c>
      <c r="N94" s="197">
        <v>1.18</v>
      </c>
      <c r="O94" s="197">
        <v>0.98</v>
      </c>
      <c r="P94" s="197">
        <v>2.69</v>
      </c>
      <c r="Q94" s="197">
        <v>3.62</v>
      </c>
      <c r="R94" s="197">
        <v>6.93</v>
      </c>
      <c r="S94" s="197">
        <v>3.82</v>
      </c>
      <c r="T94" s="197">
        <v>0</v>
      </c>
      <c r="U94" s="197">
        <v>12.87</v>
      </c>
      <c r="V94" s="197">
        <v>0.21</v>
      </c>
      <c r="W94" s="197">
        <v>0.46</v>
      </c>
      <c r="X94" s="197">
        <v>1.46</v>
      </c>
      <c r="Y94" s="197">
        <v>56.48</v>
      </c>
      <c r="Z94" s="197">
        <v>2.67</v>
      </c>
      <c r="AA94" s="197">
        <v>9.69</v>
      </c>
      <c r="AB94" s="197">
        <v>0</v>
      </c>
      <c r="AC94" s="197">
        <v>11.67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31.66</v>
      </c>
      <c r="AJ94" s="197">
        <v>0</v>
      </c>
      <c r="AK94" s="197">
        <v>3.12</v>
      </c>
      <c r="AL94" s="197">
        <v>0</v>
      </c>
      <c r="AM94" s="197">
        <v>17.16</v>
      </c>
      <c r="AN94" s="197">
        <v>0</v>
      </c>
      <c r="AO94" s="197">
        <v>129.47999999999999</v>
      </c>
      <c r="AP94" s="197">
        <v>0</v>
      </c>
    </row>
    <row r="95" spans="1:42">
      <c r="A95" t="s">
        <v>137</v>
      </c>
      <c r="B95" s="197">
        <v>0</v>
      </c>
      <c r="C95" s="197">
        <v>10.86</v>
      </c>
      <c r="D95" s="197">
        <v>0</v>
      </c>
      <c r="E95" s="197">
        <v>0</v>
      </c>
      <c r="F95" s="197">
        <v>17.649999999999999</v>
      </c>
      <c r="G95" s="197">
        <v>0</v>
      </c>
      <c r="H95" s="197">
        <v>0</v>
      </c>
      <c r="I95" s="197">
        <v>22.69</v>
      </c>
      <c r="J95" s="197">
        <v>0</v>
      </c>
      <c r="K95" s="197">
        <v>84.3</v>
      </c>
      <c r="L95" s="197">
        <v>55.62</v>
      </c>
      <c r="M95" s="197">
        <v>0</v>
      </c>
      <c r="N95" s="197">
        <v>1.18</v>
      </c>
      <c r="O95" s="197">
        <v>0.98</v>
      </c>
      <c r="P95" s="197">
        <v>2.6</v>
      </c>
      <c r="Q95" s="197">
        <v>3.62</v>
      </c>
      <c r="R95" s="197">
        <v>6.93</v>
      </c>
      <c r="S95" s="197">
        <v>3.82</v>
      </c>
      <c r="T95" s="197">
        <v>0</v>
      </c>
      <c r="U95" s="197">
        <v>12.87</v>
      </c>
      <c r="V95" s="197">
        <v>0.21</v>
      </c>
      <c r="W95" s="197">
        <v>0.46</v>
      </c>
      <c r="X95" s="197">
        <v>1.46</v>
      </c>
      <c r="Y95" s="197">
        <v>56.48</v>
      </c>
      <c r="Z95" s="197">
        <v>2.67</v>
      </c>
      <c r="AA95" s="197">
        <v>9.69</v>
      </c>
      <c r="AB95" s="197">
        <v>0</v>
      </c>
      <c r="AC95" s="197">
        <v>11.67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32.14</v>
      </c>
      <c r="AJ95" s="197">
        <v>0</v>
      </c>
      <c r="AK95" s="197">
        <v>3.11</v>
      </c>
      <c r="AL95" s="197">
        <v>0</v>
      </c>
      <c r="AM95" s="197">
        <v>17.16</v>
      </c>
      <c r="AN95" s="197">
        <v>0</v>
      </c>
      <c r="AO95" s="197">
        <v>129.47999999999999</v>
      </c>
      <c r="AP95" s="197">
        <v>0</v>
      </c>
    </row>
    <row r="96" spans="1:42">
      <c r="A96" t="s">
        <v>138</v>
      </c>
      <c r="B96" s="197">
        <v>0</v>
      </c>
      <c r="C96" s="197">
        <v>10.86</v>
      </c>
      <c r="D96" s="197">
        <v>0</v>
      </c>
      <c r="E96" s="197">
        <v>0</v>
      </c>
      <c r="F96" s="197">
        <v>17.649999999999999</v>
      </c>
      <c r="G96" s="197">
        <v>0</v>
      </c>
      <c r="H96" s="197">
        <v>0</v>
      </c>
      <c r="I96" s="197">
        <v>22.69</v>
      </c>
      <c r="J96" s="197">
        <v>0</v>
      </c>
      <c r="K96" s="197">
        <v>84.3</v>
      </c>
      <c r="L96" s="197">
        <v>55.62</v>
      </c>
      <c r="M96" s="197">
        <v>0</v>
      </c>
      <c r="N96" s="197">
        <v>1.18</v>
      </c>
      <c r="O96" s="197">
        <v>0.98</v>
      </c>
      <c r="P96" s="197">
        <v>2.6</v>
      </c>
      <c r="Q96" s="197">
        <v>3.62</v>
      </c>
      <c r="R96" s="197">
        <v>6.93</v>
      </c>
      <c r="S96" s="197">
        <v>3.82</v>
      </c>
      <c r="T96" s="197">
        <v>0</v>
      </c>
      <c r="U96" s="197">
        <v>12.87</v>
      </c>
      <c r="V96" s="197">
        <v>0.21</v>
      </c>
      <c r="W96" s="197">
        <v>0.46</v>
      </c>
      <c r="X96" s="197">
        <v>1.46</v>
      </c>
      <c r="Y96" s="197">
        <v>56.48</v>
      </c>
      <c r="Z96" s="197">
        <v>2.67</v>
      </c>
      <c r="AA96" s="197">
        <v>9.69</v>
      </c>
      <c r="AB96" s="197">
        <v>0</v>
      </c>
      <c r="AC96" s="197">
        <v>11.67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32.14</v>
      </c>
      <c r="AJ96" s="197">
        <v>0</v>
      </c>
      <c r="AK96" s="197">
        <v>2.82</v>
      </c>
      <c r="AL96" s="197">
        <v>0</v>
      </c>
      <c r="AM96" s="197">
        <v>17.16</v>
      </c>
      <c r="AN96" s="197">
        <v>0</v>
      </c>
      <c r="AO96" s="197">
        <v>129.47999999999999</v>
      </c>
      <c r="AP96" s="197">
        <v>0</v>
      </c>
    </row>
    <row r="97" spans="1:42">
      <c r="A97" t="s">
        <v>139</v>
      </c>
      <c r="B97" s="197">
        <v>0</v>
      </c>
      <c r="C97" s="197">
        <v>10.86</v>
      </c>
      <c r="D97" s="197">
        <v>0</v>
      </c>
      <c r="E97" s="197">
        <v>0</v>
      </c>
      <c r="F97" s="197">
        <v>17.649999999999999</v>
      </c>
      <c r="G97" s="197">
        <v>0</v>
      </c>
      <c r="H97" s="197">
        <v>0</v>
      </c>
      <c r="I97" s="197">
        <v>22.69</v>
      </c>
      <c r="J97" s="197">
        <v>0</v>
      </c>
      <c r="K97" s="197">
        <v>81.03</v>
      </c>
      <c r="L97" s="197">
        <v>55.62</v>
      </c>
      <c r="M97" s="197">
        <v>0</v>
      </c>
      <c r="N97" s="197">
        <v>1.18</v>
      </c>
      <c r="O97" s="197">
        <v>0.98</v>
      </c>
      <c r="P97" s="197">
        <v>2.6</v>
      </c>
      <c r="Q97" s="197">
        <v>3.62</v>
      </c>
      <c r="R97" s="197">
        <v>6.93</v>
      </c>
      <c r="S97" s="197">
        <v>3.82</v>
      </c>
      <c r="T97" s="197">
        <v>0</v>
      </c>
      <c r="U97" s="197">
        <v>12.87</v>
      </c>
      <c r="V97" s="197">
        <v>0.21</v>
      </c>
      <c r="W97" s="197">
        <v>0.46</v>
      </c>
      <c r="X97" s="197">
        <v>1.46</v>
      </c>
      <c r="Y97" s="197">
        <v>56.48</v>
      </c>
      <c r="Z97" s="197">
        <v>2.67</v>
      </c>
      <c r="AA97" s="197">
        <v>9.69</v>
      </c>
      <c r="AB97" s="197">
        <v>0</v>
      </c>
      <c r="AC97" s="197">
        <v>11.67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32.14</v>
      </c>
      <c r="AJ97" s="197">
        <v>0</v>
      </c>
      <c r="AK97" s="197">
        <v>3.12</v>
      </c>
      <c r="AL97" s="197">
        <v>0</v>
      </c>
      <c r="AM97" s="197">
        <v>17.16</v>
      </c>
      <c r="AN97" s="197">
        <v>0</v>
      </c>
      <c r="AO97" s="197">
        <v>129.47999999999999</v>
      </c>
      <c r="AP97" s="197">
        <v>0</v>
      </c>
    </row>
    <row r="98" spans="1:42">
      <c r="A98" t="s">
        <v>140</v>
      </c>
      <c r="B98" s="197">
        <v>0</v>
      </c>
      <c r="C98" s="197">
        <v>10.86</v>
      </c>
      <c r="D98" s="197">
        <v>0</v>
      </c>
      <c r="E98" s="197">
        <v>0</v>
      </c>
      <c r="F98" s="197">
        <v>17.649999999999999</v>
      </c>
      <c r="G98" s="197">
        <v>0</v>
      </c>
      <c r="H98" s="197">
        <v>0</v>
      </c>
      <c r="I98" s="197">
        <v>22.69</v>
      </c>
      <c r="J98" s="197">
        <v>0</v>
      </c>
      <c r="K98" s="197">
        <v>78.680000000000007</v>
      </c>
      <c r="L98" s="197">
        <v>55.62</v>
      </c>
      <c r="M98" s="197">
        <v>0</v>
      </c>
      <c r="N98" s="197">
        <v>1.18</v>
      </c>
      <c r="O98" s="197">
        <v>0.98</v>
      </c>
      <c r="P98" s="197">
        <v>2.6</v>
      </c>
      <c r="Q98" s="197">
        <v>2.98</v>
      </c>
      <c r="R98" s="197">
        <v>6.19</v>
      </c>
      <c r="S98" s="197">
        <v>3.62</v>
      </c>
      <c r="T98" s="197">
        <v>0</v>
      </c>
      <c r="U98" s="197">
        <v>12.87</v>
      </c>
      <c r="V98" s="197">
        <v>0</v>
      </c>
      <c r="W98" s="197">
        <v>0.46</v>
      </c>
      <c r="X98" s="197">
        <v>1.46</v>
      </c>
      <c r="Y98" s="197">
        <v>56.48</v>
      </c>
      <c r="Z98" s="197">
        <v>2.67</v>
      </c>
      <c r="AA98" s="197">
        <v>9.69</v>
      </c>
      <c r="AB98" s="197">
        <v>0</v>
      </c>
      <c r="AC98" s="197">
        <v>11.67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32.14</v>
      </c>
      <c r="AJ98" s="197">
        <v>0</v>
      </c>
      <c r="AK98" s="197">
        <v>2.67</v>
      </c>
      <c r="AL98" s="197">
        <v>0</v>
      </c>
      <c r="AM98" s="197">
        <v>17.16</v>
      </c>
      <c r="AN98" s="197">
        <v>0</v>
      </c>
      <c r="AO98" s="197">
        <v>129.47999999999999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0.25909500000000013</v>
      </c>
      <c r="D99">
        <f t="shared" si="0"/>
        <v>0</v>
      </c>
      <c r="E99">
        <f t="shared" si="0"/>
        <v>0</v>
      </c>
      <c r="F99">
        <f t="shared" si="0"/>
        <v>0.42321000000000059</v>
      </c>
      <c r="G99">
        <f t="shared" si="0"/>
        <v>0</v>
      </c>
      <c r="H99">
        <f t="shared" si="0"/>
        <v>0</v>
      </c>
      <c r="I99">
        <f t="shared" si="0"/>
        <v>0.54330000000000023</v>
      </c>
      <c r="J99">
        <f t="shared" si="0"/>
        <v>0</v>
      </c>
      <c r="K99">
        <f t="shared" si="0"/>
        <v>1.1040350000000008</v>
      </c>
      <c r="L99">
        <f t="shared" si="0"/>
        <v>0.87716999999999878</v>
      </c>
      <c r="M99">
        <f t="shared" si="0"/>
        <v>0</v>
      </c>
      <c r="N99">
        <f t="shared" si="0"/>
        <v>2.9320000000000075E-2</v>
      </c>
      <c r="O99">
        <f t="shared" si="0"/>
        <v>2.5000000000000015E-2</v>
      </c>
      <c r="P99">
        <f t="shared" si="0"/>
        <v>6.4639999999999975E-2</v>
      </c>
      <c r="Q99">
        <f t="shared" si="0"/>
        <v>5.5277500000000028E-2</v>
      </c>
      <c r="R99">
        <f t="shared" si="0"/>
        <v>0.10735749999999998</v>
      </c>
      <c r="S99">
        <f t="shared" si="0"/>
        <v>6.2149999999999948E-2</v>
      </c>
      <c r="T99">
        <f t="shared" si="0"/>
        <v>0</v>
      </c>
      <c r="U99">
        <f t="shared" si="0"/>
        <v>0.3088799999999996</v>
      </c>
      <c r="V99">
        <f t="shared" si="0"/>
        <v>1.1887500000000013E-2</v>
      </c>
      <c r="W99">
        <f t="shared" si="0"/>
        <v>1.4837500000000014E-2</v>
      </c>
      <c r="X99">
        <f t="shared" si="0"/>
        <v>4.2855000000000032E-2</v>
      </c>
      <c r="Y99">
        <f t="shared" si="0"/>
        <v>1.3555199999999976</v>
      </c>
      <c r="Z99">
        <f t="shared" si="0"/>
        <v>0.15948249999999961</v>
      </c>
      <c r="AA99">
        <f t="shared" si="0"/>
        <v>9.1754999999999989E-2</v>
      </c>
      <c r="AB99">
        <f t="shared" si="0"/>
        <v>0</v>
      </c>
      <c r="AC99">
        <f t="shared" si="0"/>
        <v>0.27533749999999968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0.75769000000000053</v>
      </c>
      <c r="AJ99">
        <f t="shared" si="0"/>
        <v>0</v>
      </c>
      <c r="AK99">
        <f t="shared" si="0"/>
        <v>5.596250000000004E-2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12.12</v>
      </c>
      <c r="AJ3" s="197">
        <v>0</v>
      </c>
      <c r="AK3" s="197">
        <v>0</v>
      </c>
      <c r="AL3" s="197">
        <v>0</v>
      </c>
      <c r="AM3" s="197">
        <v>2</v>
      </c>
      <c r="AN3" s="197">
        <v>0</v>
      </c>
      <c r="AO3" s="197">
        <v>14.74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12.12</v>
      </c>
      <c r="AJ4" s="197">
        <v>0</v>
      </c>
      <c r="AK4" s="197">
        <v>0</v>
      </c>
      <c r="AL4" s="197">
        <v>0</v>
      </c>
      <c r="AM4" s="197">
        <v>2</v>
      </c>
      <c r="AN4" s="197">
        <v>0</v>
      </c>
      <c r="AO4" s="197">
        <v>14.74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11.94</v>
      </c>
      <c r="AJ5" s="197">
        <v>0</v>
      </c>
      <c r="AK5" s="197">
        <v>0</v>
      </c>
      <c r="AL5" s="197">
        <v>0</v>
      </c>
      <c r="AM5" s="197">
        <v>2</v>
      </c>
      <c r="AN5" s="197">
        <v>0</v>
      </c>
      <c r="AO5" s="197">
        <v>14.74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12.3</v>
      </c>
      <c r="AJ6" s="197">
        <v>0</v>
      </c>
      <c r="AK6" s="197">
        <v>0</v>
      </c>
      <c r="AL6" s="197">
        <v>0</v>
      </c>
      <c r="AM6" s="197">
        <v>2</v>
      </c>
      <c r="AN6" s="197">
        <v>0</v>
      </c>
      <c r="AO6" s="197">
        <v>14.74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12.12</v>
      </c>
      <c r="AJ7" s="197">
        <v>0</v>
      </c>
      <c r="AK7" s="197">
        <v>0</v>
      </c>
      <c r="AL7" s="197">
        <v>0</v>
      </c>
      <c r="AM7" s="197">
        <v>2</v>
      </c>
      <c r="AN7" s="197">
        <v>0</v>
      </c>
      <c r="AO7" s="197">
        <v>14.74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12.12</v>
      </c>
      <c r="AJ8" s="197">
        <v>0</v>
      </c>
      <c r="AK8" s="197">
        <v>0</v>
      </c>
      <c r="AL8" s="197">
        <v>0</v>
      </c>
      <c r="AM8" s="197">
        <v>2</v>
      </c>
      <c r="AN8" s="197">
        <v>0</v>
      </c>
      <c r="AO8" s="197">
        <v>14.74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12.12</v>
      </c>
      <c r="AJ9" s="197">
        <v>0</v>
      </c>
      <c r="AK9" s="197">
        <v>0</v>
      </c>
      <c r="AL9" s="197">
        <v>0</v>
      </c>
      <c r="AM9" s="197">
        <v>2</v>
      </c>
      <c r="AN9" s="197">
        <v>0</v>
      </c>
      <c r="AO9" s="197">
        <v>14.74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12.12</v>
      </c>
      <c r="AJ10" s="197">
        <v>0</v>
      </c>
      <c r="AK10" s="197">
        <v>0</v>
      </c>
      <c r="AL10" s="197">
        <v>0</v>
      </c>
      <c r="AM10" s="197">
        <v>2</v>
      </c>
      <c r="AN10" s="197">
        <v>0</v>
      </c>
      <c r="AO10" s="197">
        <v>14.74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12.12</v>
      </c>
      <c r="AJ11" s="197">
        <v>0</v>
      </c>
      <c r="AK11" s="197">
        <v>0</v>
      </c>
      <c r="AL11" s="197">
        <v>0</v>
      </c>
      <c r="AM11" s="197">
        <v>2</v>
      </c>
      <c r="AN11" s="197">
        <v>0</v>
      </c>
      <c r="AO11" s="197">
        <v>14.74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11.94</v>
      </c>
      <c r="AJ12" s="197">
        <v>0</v>
      </c>
      <c r="AK12" s="197">
        <v>0</v>
      </c>
      <c r="AL12" s="197">
        <v>0</v>
      </c>
      <c r="AM12" s="197">
        <v>2</v>
      </c>
      <c r="AN12" s="197">
        <v>0</v>
      </c>
      <c r="AO12" s="197">
        <v>14.74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12.3</v>
      </c>
      <c r="AJ13" s="197">
        <v>0</v>
      </c>
      <c r="AK13" s="197">
        <v>0</v>
      </c>
      <c r="AL13" s="197">
        <v>0</v>
      </c>
      <c r="AM13" s="197">
        <v>2</v>
      </c>
      <c r="AN13" s="197">
        <v>0</v>
      </c>
      <c r="AO13" s="197">
        <v>14.74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12.12</v>
      </c>
      <c r="AJ14" s="197">
        <v>0</v>
      </c>
      <c r="AK14" s="197">
        <v>0</v>
      </c>
      <c r="AL14" s="197">
        <v>0</v>
      </c>
      <c r="AM14" s="197">
        <v>2</v>
      </c>
      <c r="AN14" s="197">
        <v>0</v>
      </c>
      <c r="AO14" s="197">
        <v>14.74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12.12</v>
      </c>
      <c r="AJ15" s="197">
        <v>0</v>
      </c>
      <c r="AK15" s="197">
        <v>0</v>
      </c>
      <c r="AL15" s="197">
        <v>0</v>
      </c>
      <c r="AM15" s="197">
        <v>2</v>
      </c>
      <c r="AN15" s="197">
        <v>0</v>
      </c>
      <c r="AO15" s="197">
        <v>14.74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12.12</v>
      </c>
      <c r="AJ16" s="197">
        <v>0</v>
      </c>
      <c r="AK16" s="197">
        <v>0</v>
      </c>
      <c r="AL16" s="197">
        <v>0</v>
      </c>
      <c r="AM16" s="197">
        <v>2</v>
      </c>
      <c r="AN16" s="197">
        <v>0</v>
      </c>
      <c r="AO16" s="197">
        <v>14.74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12.12</v>
      </c>
      <c r="AJ17" s="197">
        <v>0</v>
      </c>
      <c r="AK17" s="197">
        <v>0</v>
      </c>
      <c r="AL17" s="197">
        <v>0</v>
      </c>
      <c r="AM17" s="197">
        <v>2</v>
      </c>
      <c r="AN17" s="197">
        <v>0</v>
      </c>
      <c r="AO17" s="197">
        <v>14.74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12.12</v>
      </c>
      <c r="AJ18" s="197">
        <v>0</v>
      </c>
      <c r="AK18" s="197">
        <v>0</v>
      </c>
      <c r="AL18" s="197">
        <v>0</v>
      </c>
      <c r="AM18" s="197">
        <v>2</v>
      </c>
      <c r="AN18" s="197">
        <v>0</v>
      </c>
      <c r="AO18" s="197">
        <v>14.74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11.94</v>
      </c>
      <c r="AJ19" s="197">
        <v>0</v>
      </c>
      <c r="AK19" s="197">
        <v>-9</v>
      </c>
      <c r="AL19" s="197">
        <v>0</v>
      </c>
      <c r="AM19" s="197">
        <v>2</v>
      </c>
      <c r="AN19" s="197">
        <v>0</v>
      </c>
      <c r="AO19" s="197">
        <v>14.74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12.3</v>
      </c>
      <c r="AJ20" s="197">
        <v>0</v>
      </c>
      <c r="AK20" s="197">
        <v>-2</v>
      </c>
      <c r="AL20" s="197">
        <v>0</v>
      </c>
      <c r="AM20" s="197">
        <v>2</v>
      </c>
      <c r="AN20" s="197">
        <v>0</v>
      </c>
      <c r="AO20" s="197">
        <v>14.74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12.12</v>
      </c>
      <c r="AJ21" s="197">
        <v>0</v>
      </c>
      <c r="AK21" s="197">
        <v>-6</v>
      </c>
      <c r="AL21" s="197">
        <v>0</v>
      </c>
      <c r="AM21" s="197">
        <v>2</v>
      </c>
      <c r="AN21" s="197">
        <v>0</v>
      </c>
      <c r="AO21" s="197">
        <v>14.74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12.12</v>
      </c>
      <c r="AJ22" s="197">
        <v>0</v>
      </c>
      <c r="AK22" s="197">
        <v>-6</v>
      </c>
      <c r="AL22" s="197">
        <v>0</v>
      </c>
      <c r="AM22" s="197">
        <v>2</v>
      </c>
      <c r="AN22" s="197">
        <v>0</v>
      </c>
      <c r="AO22" s="197">
        <v>14.74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12.12</v>
      </c>
      <c r="AJ23" s="197">
        <v>0</v>
      </c>
      <c r="AK23" s="197">
        <v>-8</v>
      </c>
      <c r="AL23" s="197">
        <v>0</v>
      </c>
      <c r="AM23" s="197">
        <v>2</v>
      </c>
      <c r="AN23" s="197">
        <v>0</v>
      </c>
      <c r="AO23" s="197">
        <v>14.74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12.12</v>
      </c>
      <c r="AJ24" s="197">
        <v>0</v>
      </c>
      <c r="AK24" s="197">
        <v>-10</v>
      </c>
      <c r="AL24" s="197">
        <v>0</v>
      </c>
      <c r="AM24" s="197">
        <v>2</v>
      </c>
      <c r="AN24" s="197">
        <v>0</v>
      </c>
      <c r="AO24" s="197">
        <v>14.74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12.12</v>
      </c>
      <c r="AJ25" s="197">
        <v>0</v>
      </c>
      <c r="AK25" s="197">
        <v>-15</v>
      </c>
      <c r="AL25" s="197">
        <v>0</v>
      </c>
      <c r="AM25" s="197">
        <v>2</v>
      </c>
      <c r="AN25" s="197">
        <v>0</v>
      </c>
      <c r="AO25" s="197">
        <v>14.74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11.94</v>
      </c>
      <c r="AJ26" s="197">
        <v>0</v>
      </c>
      <c r="AK26" s="197">
        <v>-10.54</v>
      </c>
      <c r="AL26" s="197">
        <v>0</v>
      </c>
      <c r="AM26" s="197">
        <v>2</v>
      </c>
      <c r="AN26" s="197">
        <v>0</v>
      </c>
      <c r="AO26" s="197">
        <v>14.74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12.3</v>
      </c>
      <c r="AJ27" s="197">
        <v>0</v>
      </c>
      <c r="AK27" s="197">
        <v>-2.4900000000000002</v>
      </c>
      <c r="AL27" s="197">
        <v>0</v>
      </c>
      <c r="AM27" s="197">
        <v>2</v>
      </c>
      <c r="AN27" s="197">
        <v>0</v>
      </c>
      <c r="AO27" s="197">
        <v>14.74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12.12</v>
      </c>
      <c r="AJ28" s="197">
        <v>0</v>
      </c>
      <c r="AK28" s="197">
        <v>-2.4900000000000002</v>
      </c>
      <c r="AL28" s="197">
        <v>0</v>
      </c>
      <c r="AM28" s="197">
        <v>2</v>
      </c>
      <c r="AN28" s="197">
        <v>0</v>
      </c>
      <c r="AO28" s="197">
        <v>14.74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12.12</v>
      </c>
      <c r="AJ29" s="197">
        <v>0</v>
      </c>
      <c r="AK29" s="197">
        <v>-2.4900000000000002</v>
      </c>
      <c r="AL29" s="197">
        <v>0</v>
      </c>
      <c r="AM29" s="197">
        <v>2</v>
      </c>
      <c r="AN29" s="197">
        <v>0</v>
      </c>
      <c r="AO29" s="197">
        <v>14.74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12.12</v>
      </c>
      <c r="AJ30" s="197">
        <v>0</v>
      </c>
      <c r="AK30" s="197">
        <v>-2.4900000000000002</v>
      </c>
      <c r="AL30" s="197">
        <v>0</v>
      </c>
      <c r="AM30" s="197">
        <v>2</v>
      </c>
      <c r="AN30" s="197">
        <v>0</v>
      </c>
      <c r="AO30" s="197">
        <v>14.74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12.12</v>
      </c>
      <c r="AJ31" s="197">
        <v>0</v>
      </c>
      <c r="AK31" s="197">
        <v>-2.4900000000000002</v>
      </c>
      <c r="AL31" s="197">
        <v>0</v>
      </c>
      <c r="AM31" s="197">
        <v>2</v>
      </c>
      <c r="AN31" s="197">
        <v>0</v>
      </c>
      <c r="AO31" s="197">
        <v>14.74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12.12</v>
      </c>
      <c r="AJ32" s="197">
        <v>0</v>
      </c>
      <c r="AK32" s="197">
        <v>-2.4900000000000002</v>
      </c>
      <c r="AL32" s="197">
        <v>0</v>
      </c>
      <c r="AM32" s="197">
        <v>2</v>
      </c>
      <c r="AN32" s="197">
        <v>0</v>
      </c>
      <c r="AO32" s="197">
        <v>14.74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12.85</v>
      </c>
      <c r="AJ33" s="197">
        <v>0</v>
      </c>
      <c r="AK33" s="197">
        <v>-2.4900000000000002</v>
      </c>
      <c r="AL33" s="197">
        <v>0</v>
      </c>
      <c r="AM33" s="197">
        <v>2</v>
      </c>
      <c r="AN33" s="197">
        <v>0</v>
      </c>
      <c r="AO33" s="197">
        <v>14.74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12.85</v>
      </c>
      <c r="AJ34" s="197">
        <v>0</v>
      </c>
      <c r="AK34" s="197">
        <v>-2.4900000000000002</v>
      </c>
      <c r="AL34" s="197">
        <v>0</v>
      </c>
      <c r="AM34" s="197">
        <v>2</v>
      </c>
      <c r="AN34" s="197">
        <v>0</v>
      </c>
      <c r="AO34" s="197">
        <v>14.74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12.12</v>
      </c>
      <c r="AJ35" s="197">
        <v>0</v>
      </c>
      <c r="AK35" s="197">
        <v>-7.17</v>
      </c>
      <c r="AL35" s="197">
        <v>0</v>
      </c>
      <c r="AM35" s="197">
        <v>2</v>
      </c>
      <c r="AN35" s="197">
        <v>0</v>
      </c>
      <c r="AO35" s="197">
        <v>15.11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12.12</v>
      </c>
      <c r="AJ36" s="197">
        <v>0</v>
      </c>
      <c r="AK36" s="197">
        <v>-7.17</v>
      </c>
      <c r="AL36" s="197">
        <v>0</v>
      </c>
      <c r="AM36" s="197">
        <v>2</v>
      </c>
      <c r="AN36" s="197">
        <v>0</v>
      </c>
      <c r="AO36" s="197">
        <v>15.11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12.12</v>
      </c>
      <c r="AJ37" s="197">
        <v>0</v>
      </c>
      <c r="AK37" s="197">
        <v>-7.17</v>
      </c>
      <c r="AL37" s="197">
        <v>0</v>
      </c>
      <c r="AM37" s="197">
        <v>2</v>
      </c>
      <c r="AN37" s="197">
        <v>0</v>
      </c>
      <c r="AO37" s="197">
        <v>15.11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12.12</v>
      </c>
      <c r="AJ38" s="197">
        <v>0</v>
      </c>
      <c r="AK38" s="197">
        <v>-7.17</v>
      </c>
      <c r="AL38" s="197">
        <v>0</v>
      </c>
      <c r="AM38" s="197">
        <v>2</v>
      </c>
      <c r="AN38" s="197">
        <v>0</v>
      </c>
      <c r="AO38" s="197">
        <v>15.11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12.12</v>
      </c>
      <c r="AJ39" s="197">
        <v>0</v>
      </c>
      <c r="AK39" s="197">
        <v>-7.17</v>
      </c>
      <c r="AL39" s="197">
        <v>0</v>
      </c>
      <c r="AM39" s="197">
        <v>2</v>
      </c>
      <c r="AN39" s="197">
        <v>0</v>
      </c>
      <c r="AO39" s="197">
        <v>15.11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11.94</v>
      </c>
      <c r="AJ40" s="197">
        <v>0</v>
      </c>
      <c r="AK40" s="197">
        <v>-7.17</v>
      </c>
      <c r="AL40" s="197">
        <v>0</v>
      </c>
      <c r="AM40" s="197">
        <v>2</v>
      </c>
      <c r="AN40" s="197">
        <v>0</v>
      </c>
      <c r="AO40" s="197">
        <v>15.11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12.3</v>
      </c>
      <c r="AJ41" s="197">
        <v>0</v>
      </c>
      <c r="AK41" s="197">
        <v>-7.17</v>
      </c>
      <c r="AL41" s="197">
        <v>0</v>
      </c>
      <c r="AM41" s="197">
        <v>2</v>
      </c>
      <c r="AN41" s="197">
        <v>0</v>
      </c>
      <c r="AO41" s="197">
        <v>15.11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12.12</v>
      </c>
      <c r="AJ42" s="197">
        <v>0</v>
      </c>
      <c r="AK42" s="197">
        <v>-7.17</v>
      </c>
      <c r="AL42" s="197">
        <v>0</v>
      </c>
      <c r="AM42" s="197">
        <v>2</v>
      </c>
      <c r="AN42" s="197">
        <v>0</v>
      </c>
      <c r="AO42" s="197">
        <v>15.11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12.12</v>
      </c>
      <c r="AJ43" s="197">
        <v>0</v>
      </c>
      <c r="AK43" s="197">
        <v>-7.17</v>
      </c>
      <c r="AL43" s="197">
        <v>0</v>
      </c>
      <c r="AM43" s="197">
        <v>2</v>
      </c>
      <c r="AN43" s="197">
        <v>0</v>
      </c>
      <c r="AO43" s="197">
        <v>15.11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12.12</v>
      </c>
      <c r="AJ44" s="197">
        <v>0</v>
      </c>
      <c r="AK44" s="197">
        <v>-7.17</v>
      </c>
      <c r="AL44" s="197">
        <v>0</v>
      </c>
      <c r="AM44" s="197">
        <v>2</v>
      </c>
      <c r="AN44" s="197">
        <v>0</v>
      </c>
      <c r="AO44" s="197">
        <v>15.11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12.12</v>
      </c>
      <c r="AJ45" s="197">
        <v>0</v>
      </c>
      <c r="AK45" s="197">
        <v>-7.17</v>
      </c>
      <c r="AL45" s="197">
        <v>0</v>
      </c>
      <c r="AM45" s="197">
        <v>2</v>
      </c>
      <c r="AN45" s="197">
        <v>0</v>
      </c>
      <c r="AO45" s="197">
        <v>15.11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12.12</v>
      </c>
      <c r="AJ46" s="197">
        <v>0</v>
      </c>
      <c r="AK46" s="197">
        <v>-7.17</v>
      </c>
      <c r="AL46" s="197">
        <v>0</v>
      </c>
      <c r="AM46" s="197">
        <v>2</v>
      </c>
      <c r="AN46" s="197">
        <v>0</v>
      </c>
      <c r="AO46" s="197">
        <v>15.11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11.33</v>
      </c>
      <c r="AJ47" s="197">
        <v>0</v>
      </c>
      <c r="AK47" s="197">
        <v>-2.4900000000000002</v>
      </c>
      <c r="AL47" s="197">
        <v>0</v>
      </c>
      <c r="AM47" s="197">
        <v>2</v>
      </c>
      <c r="AN47" s="197">
        <v>0</v>
      </c>
      <c r="AO47" s="197">
        <v>15.11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3.64</v>
      </c>
      <c r="AI48" s="197">
        <v>11.7</v>
      </c>
      <c r="AJ48" s="197">
        <v>0</v>
      </c>
      <c r="AK48" s="197">
        <v>-2.4900000000000002</v>
      </c>
      <c r="AL48" s="197">
        <v>0</v>
      </c>
      <c r="AM48" s="197">
        <v>2</v>
      </c>
      <c r="AN48" s="197">
        <v>0</v>
      </c>
      <c r="AO48" s="197">
        <v>15.11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11.51</v>
      </c>
      <c r="AJ49" s="197">
        <v>0</v>
      </c>
      <c r="AK49" s="197">
        <v>-2.4900000000000002</v>
      </c>
      <c r="AL49" s="197">
        <v>0</v>
      </c>
      <c r="AM49" s="197">
        <v>2</v>
      </c>
      <c r="AN49" s="197">
        <v>0</v>
      </c>
      <c r="AO49" s="197">
        <v>15.11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11.51</v>
      </c>
      <c r="AJ50" s="197">
        <v>0</v>
      </c>
      <c r="AK50" s="197">
        <v>-2.4900000000000002</v>
      </c>
      <c r="AL50" s="197">
        <v>0</v>
      </c>
      <c r="AM50" s="197">
        <v>2</v>
      </c>
      <c r="AN50" s="197">
        <v>0</v>
      </c>
      <c r="AO50" s="197">
        <v>15.11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11.51</v>
      </c>
      <c r="AJ51" s="197">
        <v>0</v>
      </c>
      <c r="AK51" s="197">
        <v>-2.4900000000000002</v>
      </c>
      <c r="AL51" s="197">
        <v>0</v>
      </c>
      <c r="AM51" s="197">
        <v>2</v>
      </c>
      <c r="AN51" s="197">
        <v>0</v>
      </c>
      <c r="AO51" s="197">
        <v>15.11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11.51</v>
      </c>
      <c r="AJ52" s="197">
        <v>0</v>
      </c>
      <c r="AK52" s="197">
        <v>-2.4900000000000002</v>
      </c>
      <c r="AL52" s="197">
        <v>0</v>
      </c>
      <c r="AM52" s="197">
        <v>2</v>
      </c>
      <c r="AN52" s="197">
        <v>0</v>
      </c>
      <c r="AO52" s="197">
        <v>15.11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11.51</v>
      </c>
      <c r="AJ53" s="197">
        <v>0</v>
      </c>
      <c r="AK53" s="197">
        <v>-2.4900000000000002</v>
      </c>
      <c r="AL53" s="197">
        <v>0</v>
      </c>
      <c r="AM53" s="197">
        <v>2</v>
      </c>
      <c r="AN53" s="197">
        <v>0</v>
      </c>
      <c r="AO53" s="197">
        <v>15.11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11.51</v>
      </c>
      <c r="AJ54" s="197">
        <v>0</v>
      </c>
      <c r="AK54" s="197">
        <v>-2.4900000000000002</v>
      </c>
      <c r="AL54" s="197">
        <v>0</v>
      </c>
      <c r="AM54" s="197">
        <v>2</v>
      </c>
      <c r="AN54" s="197">
        <v>0</v>
      </c>
      <c r="AO54" s="197">
        <v>15.11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11.51</v>
      </c>
      <c r="AJ55" s="197">
        <v>0</v>
      </c>
      <c r="AK55" s="197">
        <v>-2.4900000000000002</v>
      </c>
      <c r="AL55" s="197">
        <v>0</v>
      </c>
      <c r="AM55" s="197">
        <v>2</v>
      </c>
      <c r="AN55" s="197">
        <v>0</v>
      </c>
      <c r="AO55" s="197">
        <v>15.11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11.74</v>
      </c>
      <c r="AJ56" s="197">
        <v>0</v>
      </c>
      <c r="AK56" s="197">
        <v>-2.4900000000000002</v>
      </c>
      <c r="AL56" s="197">
        <v>0</v>
      </c>
      <c r="AM56" s="197">
        <v>2</v>
      </c>
      <c r="AN56" s="197">
        <v>0</v>
      </c>
      <c r="AO56" s="197">
        <v>15.11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11.33</v>
      </c>
      <c r="AJ57" s="197">
        <v>0</v>
      </c>
      <c r="AK57" s="197">
        <v>-2.4900000000000002</v>
      </c>
      <c r="AL57" s="197">
        <v>0</v>
      </c>
      <c r="AM57" s="197">
        <v>2</v>
      </c>
      <c r="AN57" s="197">
        <v>0</v>
      </c>
      <c r="AO57" s="197">
        <v>15.11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11.51</v>
      </c>
      <c r="AJ58" s="197">
        <v>0</v>
      </c>
      <c r="AK58" s="197">
        <v>-2.4900000000000002</v>
      </c>
      <c r="AL58" s="197">
        <v>0</v>
      </c>
      <c r="AM58" s="197">
        <v>2</v>
      </c>
      <c r="AN58" s="197">
        <v>0</v>
      </c>
      <c r="AO58" s="197">
        <v>15.11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11.51</v>
      </c>
      <c r="AJ59" s="197">
        <v>0</v>
      </c>
      <c r="AK59" s="197">
        <v>-2.4900000000000002</v>
      </c>
      <c r="AL59" s="197">
        <v>0</v>
      </c>
      <c r="AM59" s="197">
        <v>2</v>
      </c>
      <c r="AN59" s="197">
        <v>0</v>
      </c>
      <c r="AO59" s="197">
        <v>15.11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11.51</v>
      </c>
      <c r="AJ60" s="197">
        <v>0</v>
      </c>
      <c r="AK60" s="197">
        <v>-2.4900000000000002</v>
      </c>
      <c r="AL60" s="197">
        <v>0</v>
      </c>
      <c r="AM60" s="197">
        <v>2</v>
      </c>
      <c r="AN60" s="197">
        <v>0</v>
      </c>
      <c r="AO60" s="197">
        <v>15.11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11.51</v>
      </c>
      <c r="AJ61" s="197">
        <v>0</v>
      </c>
      <c r="AK61" s="197">
        <v>-2.4900000000000002</v>
      </c>
      <c r="AL61" s="197">
        <v>0</v>
      </c>
      <c r="AM61" s="197">
        <v>2</v>
      </c>
      <c r="AN61" s="197">
        <v>0</v>
      </c>
      <c r="AO61" s="197">
        <v>15.11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11.74</v>
      </c>
      <c r="AJ62" s="197">
        <v>0</v>
      </c>
      <c r="AK62" s="197">
        <v>-2.4500000000000002</v>
      </c>
      <c r="AL62" s="197">
        <v>0</v>
      </c>
      <c r="AM62" s="197">
        <v>2</v>
      </c>
      <c r="AN62" s="197">
        <v>0</v>
      </c>
      <c r="AO62" s="197">
        <v>15.11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11.33</v>
      </c>
      <c r="AJ63" s="197">
        <v>0</v>
      </c>
      <c r="AK63" s="197">
        <v>-2.4900000000000002</v>
      </c>
      <c r="AL63" s="197">
        <v>0</v>
      </c>
      <c r="AM63" s="197">
        <v>2</v>
      </c>
      <c r="AN63" s="197">
        <v>0</v>
      </c>
      <c r="AO63" s="197">
        <v>15.11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11.51</v>
      </c>
      <c r="AJ64" s="197">
        <v>0</v>
      </c>
      <c r="AK64" s="197">
        <v>-2.4900000000000002</v>
      </c>
      <c r="AL64" s="197">
        <v>0</v>
      </c>
      <c r="AM64" s="197">
        <v>2</v>
      </c>
      <c r="AN64" s="197">
        <v>0</v>
      </c>
      <c r="AO64" s="197">
        <v>15.11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11.51</v>
      </c>
      <c r="AJ65" s="197">
        <v>0</v>
      </c>
      <c r="AK65" s="197">
        <v>-2.4900000000000002</v>
      </c>
      <c r="AL65" s="197">
        <v>0</v>
      </c>
      <c r="AM65" s="197">
        <v>2</v>
      </c>
      <c r="AN65" s="197">
        <v>0</v>
      </c>
      <c r="AO65" s="197">
        <v>15.11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11.51</v>
      </c>
      <c r="AJ66" s="197">
        <v>0</v>
      </c>
      <c r="AK66" s="197">
        <v>-2.4900000000000002</v>
      </c>
      <c r="AL66" s="197">
        <v>0</v>
      </c>
      <c r="AM66" s="197">
        <v>2</v>
      </c>
      <c r="AN66" s="197">
        <v>0</v>
      </c>
      <c r="AO66" s="197">
        <v>15.11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11.51</v>
      </c>
      <c r="AJ67" s="197">
        <v>0</v>
      </c>
      <c r="AK67" s="197">
        <v>-7.17</v>
      </c>
      <c r="AL67" s="197">
        <v>0</v>
      </c>
      <c r="AM67" s="197">
        <v>2</v>
      </c>
      <c r="AN67" s="197">
        <v>0</v>
      </c>
      <c r="AO67" s="197">
        <v>15.11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11.74</v>
      </c>
      <c r="AJ68" s="197">
        <v>0</v>
      </c>
      <c r="AK68" s="197">
        <v>-2.58</v>
      </c>
      <c r="AL68" s="197">
        <v>0</v>
      </c>
      <c r="AM68" s="197">
        <v>2</v>
      </c>
      <c r="AN68" s="197">
        <v>0</v>
      </c>
      <c r="AO68" s="197">
        <v>15.11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11.33</v>
      </c>
      <c r="AJ69" s="197">
        <v>0</v>
      </c>
      <c r="AK69" s="197">
        <v>-5.33</v>
      </c>
      <c r="AL69" s="197">
        <v>0</v>
      </c>
      <c r="AM69" s="197">
        <v>2</v>
      </c>
      <c r="AN69" s="197">
        <v>0</v>
      </c>
      <c r="AO69" s="197">
        <v>15.11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11.51</v>
      </c>
      <c r="AJ70" s="197">
        <v>0</v>
      </c>
      <c r="AK70" s="197">
        <v>-5.33</v>
      </c>
      <c r="AL70" s="197">
        <v>0</v>
      </c>
      <c r="AM70" s="197">
        <v>2</v>
      </c>
      <c r="AN70" s="197">
        <v>0</v>
      </c>
      <c r="AO70" s="197">
        <v>15.11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11.51</v>
      </c>
      <c r="AJ71" s="197">
        <v>0</v>
      </c>
      <c r="AK71" s="197">
        <v>-7.14</v>
      </c>
      <c r="AL71" s="197">
        <v>0</v>
      </c>
      <c r="AM71" s="197">
        <v>2</v>
      </c>
      <c r="AN71" s="197">
        <v>0</v>
      </c>
      <c r="AO71" s="197">
        <v>15.11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11.51</v>
      </c>
      <c r="AJ72" s="197">
        <v>0</v>
      </c>
      <c r="AK72" s="197">
        <v>-7.17</v>
      </c>
      <c r="AL72" s="197">
        <v>0</v>
      </c>
      <c r="AM72" s="197">
        <v>2</v>
      </c>
      <c r="AN72" s="197">
        <v>0</v>
      </c>
      <c r="AO72" s="197">
        <v>15.11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11.51</v>
      </c>
      <c r="AJ73" s="197">
        <v>0</v>
      </c>
      <c r="AK73" s="197">
        <v>-7.17</v>
      </c>
      <c r="AL73" s="197">
        <v>0</v>
      </c>
      <c r="AM73" s="197">
        <v>2</v>
      </c>
      <c r="AN73" s="197">
        <v>0</v>
      </c>
      <c r="AO73" s="197">
        <v>15.11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11.74</v>
      </c>
      <c r="AJ74" s="197">
        <v>0</v>
      </c>
      <c r="AK74" s="197">
        <v>-7.14</v>
      </c>
      <c r="AL74" s="197">
        <v>0</v>
      </c>
      <c r="AM74" s="197">
        <v>2</v>
      </c>
      <c r="AN74" s="197">
        <v>0</v>
      </c>
      <c r="AO74" s="197">
        <v>15.11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11.33</v>
      </c>
      <c r="AJ75" s="197">
        <v>0</v>
      </c>
      <c r="AK75" s="197">
        <v>-7.17</v>
      </c>
      <c r="AL75" s="197">
        <v>0</v>
      </c>
      <c r="AM75" s="197">
        <v>2</v>
      </c>
      <c r="AN75" s="197">
        <v>0</v>
      </c>
      <c r="AO75" s="197">
        <v>15.11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11.51</v>
      </c>
      <c r="AJ76" s="197">
        <v>0</v>
      </c>
      <c r="AK76" s="197">
        <v>-7.17</v>
      </c>
      <c r="AL76" s="197">
        <v>0</v>
      </c>
      <c r="AM76" s="197">
        <v>2</v>
      </c>
      <c r="AN76" s="197">
        <v>0</v>
      </c>
      <c r="AO76" s="197">
        <v>15.11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11.51</v>
      </c>
      <c r="AJ77" s="197">
        <v>0</v>
      </c>
      <c r="AK77" s="197">
        <v>-7.17</v>
      </c>
      <c r="AL77" s="197">
        <v>0</v>
      </c>
      <c r="AM77" s="197">
        <v>2</v>
      </c>
      <c r="AN77" s="197">
        <v>0</v>
      </c>
      <c r="AO77" s="197">
        <v>15.11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11.51</v>
      </c>
      <c r="AJ78" s="197">
        <v>0</v>
      </c>
      <c r="AK78" s="197">
        <v>-7.17</v>
      </c>
      <c r="AL78" s="197">
        <v>0</v>
      </c>
      <c r="AM78" s="197">
        <v>2</v>
      </c>
      <c r="AN78" s="197">
        <v>0</v>
      </c>
      <c r="AO78" s="197">
        <v>15.11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11.51</v>
      </c>
      <c r="AJ79" s="197">
        <v>0</v>
      </c>
      <c r="AK79" s="197">
        <v>-2.4900000000000002</v>
      </c>
      <c r="AL79" s="197">
        <v>0</v>
      </c>
      <c r="AM79" s="197">
        <v>2</v>
      </c>
      <c r="AN79" s="197">
        <v>0</v>
      </c>
      <c r="AO79" s="197">
        <v>15.11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11.74</v>
      </c>
      <c r="AJ80" s="197">
        <v>0</v>
      </c>
      <c r="AK80" s="197">
        <v>-2.4900000000000002</v>
      </c>
      <c r="AL80" s="197">
        <v>0</v>
      </c>
      <c r="AM80" s="197">
        <v>2</v>
      </c>
      <c r="AN80" s="197">
        <v>0</v>
      </c>
      <c r="AO80" s="197">
        <v>15.11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11.33</v>
      </c>
      <c r="AJ81" s="197">
        <v>0</v>
      </c>
      <c r="AK81" s="197">
        <v>-2.4900000000000002</v>
      </c>
      <c r="AL81" s="197">
        <v>0</v>
      </c>
      <c r="AM81" s="197">
        <v>2</v>
      </c>
      <c r="AN81" s="197">
        <v>0</v>
      </c>
      <c r="AO81" s="197">
        <v>15.11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11.51</v>
      </c>
      <c r="AJ82" s="197">
        <v>0</v>
      </c>
      <c r="AK82" s="197">
        <v>-2.4900000000000002</v>
      </c>
      <c r="AL82" s="197">
        <v>0</v>
      </c>
      <c r="AM82" s="197">
        <v>2</v>
      </c>
      <c r="AN82" s="197">
        <v>0</v>
      </c>
      <c r="AO82" s="197">
        <v>15.11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11.51</v>
      </c>
      <c r="AJ83" s="197">
        <v>0</v>
      </c>
      <c r="AK83" s="197">
        <v>-2.4900000000000002</v>
      </c>
      <c r="AL83" s="197">
        <v>0</v>
      </c>
      <c r="AM83" s="197">
        <v>2</v>
      </c>
      <c r="AN83" s="197">
        <v>0</v>
      </c>
      <c r="AO83" s="197">
        <v>15.11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11.51</v>
      </c>
      <c r="AJ84" s="197">
        <v>0</v>
      </c>
      <c r="AK84" s="197">
        <v>-2.4900000000000002</v>
      </c>
      <c r="AL84" s="197">
        <v>0</v>
      </c>
      <c r="AM84" s="197">
        <v>2</v>
      </c>
      <c r="AN84" s="197">
        <v>0</v>
      </c>
      <c r="AO84" s="197">
        <v>15.11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11.51</v>
      </c>
      <c r="AJ85" s="197">
        <v>0</v>
      </c>
      <c r="AK85" s="197">
        <v>-2.4900000000000002</v>
      </c>
      <c r="AL85" s="197">
        <v>0</v>
      </c>
      <c r="AM85" s="197">
        <v>2</v>
      </c>
      <c r="AN85" s="197">
        <v>0</v>
      </c>
      <c r="AO85" s="197">
        <v>15.11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11.74</v>
      </c>
      <c r="AJ86" s="197">
        <v>0</v>
      </c>
      <c r="AK86" s="197">
        <v>-2.4900000000000002</v>
      </c>
      <c r="AL86" s="197">
        <v>0</v>
      </c>
      <c r="AM86" s="197">
        <v>2</v>
      </c>
      <c r="AN86" s="197">
        <v>0</v>
      </c>
      <c r="AO86" s="197">
        <v>15.11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11.94</v>
      </c>
      <c r="AJ87" s="197">
        <v>0</v>
      </c>
      <c r="AK87" s="197">
        <v>-2.4900000000000002</v>
      </c>
      <c r="AL87" s="197">
        <v>0</v>
      </c>
      <c r="AM87" s="197">
        <v>2</v>
      </c>
      <c r="AN87" s="197">
        <v>0</v>
      </c>
      <c r="AO87" s="197">
        <v>15.11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12.12</v>
      </c>
      <c r="AJ88" s="197">
        <v>0</v>
      </c>
      <c r="AK88" s="197">
        <v>-2.4900000000000002</v>
      </c>
      <c r="AL88" s="197">
        <v>0</v>
      </c>
      <c r="AM88" s="197">
        <v>2</v>
      </c>
      <c r="AN88" s="197">
        <v>0</v>
      </c>
      <c r="AO88" s="197">
        <v>15.11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12.12</v>
      </c>
      <c r="AJ89" s="197">
        <v>0</v>
      </c>
      <c r="AK89" s="197">
        <v>-2.4900000000000002</v>
      </c>
      <c r="AL89" s="197">
        <v>0</v>
      </c>
      <c r="AM89" s="197">
        <v>2</v>
      </c>
      <c r="AN89" s="197">
        <v>0</v>
      </c>
      <c r="AO89" s="197">
        <v>15.11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12.12</v>
      </c>
      <c r="AJ90" s="197">
        <v>0</v>
      </c>
      <c r="AK90" s="197">
        <v>-2.4900000000000002</v>
      </c>
      <c r="AL90" s="197">
        <v>0</v>
      </c>
      <c r="AM90" s="197">
        <v>2</v>
      </c>
      <c r="AN90" s="197">
        <v>0</v>
      </c>
      <c r="AO90" s="197">
        <v>15.11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12.12</v>
      </c>
      <c r="AJ91" s="197">
        <v>0</v>
      </c>
      <c r="AK91" s="197">
        <v>-2.4900000000000002</v>
      </c>
      <c r="AL91" s="197">
        <v>0</v>
      </c>
      <c r="AM91" s="197">
        <v>2</v>
      </c>
      <c r="AN91" s="197">
        <v>0</v>
      </c>
      <c r="AO91" s="197">
        <v>15.11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12.12</v>
      </c>
      <c r="AJ92" s="197">
        <v>0</v>
      </c>
      <c r="AK92" s="197">
        <v>-2.4900000000000002</v>
      </c>
      <c r="AL92" s="197">
        <v>0</v>
      </c>
      <c r="AM92" s="197">
        <v>2</v>
      </c>
      <c r="AN92" s="197">
        <v>0</v>
      </c>
      <c r="AO92" s="197">
        <v>15.11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12.35</v>
      </c>
      <c r="AJ93" s="197">
        <v>0</v>
      </c>
      <c r="AK93" s="197">
        <v>-2.4900000000000002</v>
      </c>
      <c r="AL93" s="197">
        <v>0</v>
      </c>
      <c r="AM93" s="197">
        <v>2</v>
      </c>
      <c r="AN93" s="197">
        <v>0</v>
      </c>
      <c r="AO93" s="197">
        <v>15.11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11.94</v>
      </c>
      <c r="AJ94" s="197">
        <v>0</v>
      </c>
      <c r="AK94" s="197">
        <v>-2.4900000000000002</v>
      </c>
      <c r="AL94" s="197">
        <v>0</v>
      </c>
      <c r="AM94" s="197">
        <v>2</v>
      </c>
      <c r="AN94" s="197">
        <v>0</v>
      </c>
      <c r="AO94" s="197">
        <v>15.11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12.12</v>
      </c>
      <c r="AJ95" s="197">
        <v>0</v>
      </c>
      <c r="AK95" s="197">
        <v>-2.4500000000000002</v>
      </c>
      <c r="AL95" s="197">
        <v>0</v>
      </c>
      <c r="AM95" s="197">
        <v>2</v>
      </c>
      <c r="AN95" s="197">
        <v>0</v>
      </c>
      <c r="AO95" s="197">
        <v>15.11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12.12</v>
      </c>
      <c r="AJ96" s="197">
        <v>0</v>
      </c>
      <c r="AK96" s="197">
        <v>-0.61</v>
      </c>
      <c r="AL96" s="197">
        <v>0</v>
      </c>
      <c r="AM96" s="197">
        <v>2</v>
      </c>
      <c r="AN96" s="197">
        <v>0</v>
      </c>
      <c r="AO96" s="197">
        <v>15.11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12.12</v>
      </c>
      <c r="AJ97" s="197">
        <v>0</v>
      </c>
      <c r="AK97" s="197">
        <v>-2.4900000000000002</v>
      </c>
      <c r="AL97" s="197">
        <v>0</v>
      </c>
      <c r="AM97" s="197">
        <v>2</v>
      </c>
      <c r="AN97" s="197">
        <v>0</v>
      </c>
      <c r="AO97" s="197">
        <v>15.11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12.12</v>
      </c>
      <c r="AJ98" s="197">
        <v>0</v>
      </c>
      <c r="AK98" s="197">
        <v>0.31</v>
      </c>
      <c r="AL98" s="197">
        <v>0</v>
      </c>
      <c r="AM98" s="197">
        <v>2</v>
      </c>
      <c r="AN98" s="197">
        <v>0</v>
      </c>
      <c r="AO98" s="197">
        <v>15.11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0.28523499999999985</v>
      </c>
      <c r="AJ99">
        <f t="shared" si="0"/>
        <v>0</v>
      </c>
      <c r="AK99">
        <f t="shared" si="0"/>
        <v>-8.6262500000000075E-2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114.37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60.6</v>
      </c>
      <c r="AJ3" s="197">
        <v>0</v>
      </c>
      <c r="AK3" s="197">
        <v>3.04</v>
      </c>
      <c r="AL3" s="197">
        <v>0</v>
      </c>
      <c r="AM3" s="197">
        <v>10.67</v>
      </c>
      <c r="AN3" s="197">
        <v>0</v>
      </c>
      <c r="AO3" s="197">
        <v>78.569999999999993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114.37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60.6</v>
      </c>
      <c r="AJ4" s="197">
        <v>0</v>
      </c>
      <c r="AK4" s="197">
        <v>3.04</v>
      </c>
      <c r="AL4" s="197">
        <v>0</v>
      </c>
      <c r="AM4" s="197">
        <v>10.67</v>
      </c>
      <c r="AN4" s="197">
        <v>0</v>
      </c>
      <c r="AO4" s="197">
        <v>78.569999999999993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114.37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59.69</v>
      </c>
      <c r="AJ5" s="197">
        <v>0</v>
      </c>
      <c r="AK5" s="197">
        <v>3.04</v>
      </c>
      <c r="AL5" s="197">
        <v>0</v>
      </c>
      <c r="AM5" s="197">
        <v>10.67</v>
      </c>
      <c r="AN5" s="197">
        <v>0</v>
      </c>
      <c r="AO5" s="197">
        <v>78.569999999999993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114.37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61.51</v>
      </c>
      <c r="AJ6" s="197">
        <v>0</v>
      </c>
      <c r="AK6" s="197">
        <v>3.04</v>
      </c>
      <c r="AL6" s="197">
        <v>0</v>
      </c>
      <c r="AM6" s="197">
        <v>10.67</v>
      </c>
      <c r="AN6" s="197">
        <v>0</v>
      </c>
      <c r="AO6" s="197">
        <v>78.569999999999993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114.37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60.6</v>
      </c>
      <c r="AJ7" s="197">
        <v>0</v>
      </c>
      <c r="AK7" s="197">
        <v>3.04</v>
      </c>
      <c r="AL7" s="197">
        <v>0</v>
      </c>
      <c r="AM7" s="197">
        <v>10.67</v>
      </c>
      <c r="AN7" s="197">
        <v>0</v>
      </c>
      <c r="AO7" s="197">
        <v>78.569999999999993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114.37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60.6</v>
      </c>
      <c r="AJ8" s="197">
        <v>0</v>
      </c>
      <c r="AK8" s="197">
        <v>3.04</v>
      </c>
      <c r="AL8" s="197">
        <v>0</v>
      </c>
      <c r="AM8" s="197">
        <v>10.67</v>
      </c>
      <c r="AN8" s="197">
        <v>0</v>
      </c>
      <c r="AO8" s="197">
        <v>78.569999999999993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114.37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60.6</v>
      </c>
      <c r="AJ9" s="197">
        <v>0</v>
      </c>
      <c r="AK9" s="197">
        <v>3.04</v>
      </c>
      <c r="AL9" s="197">
        <v>0</v>
      </c>
      <c r="AM9" s="197">
        <v>10.67</v>
      </c>
      <c r="AN9" s="197">
        <v>0</v>
      </c>
      <c r="AO9" s="197">
        <v>78.569999999999993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114.37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60.6</v>
      </c>
      <c r="AJ10" s="197">
        <v>0</v>
      </c>
      <c r="AK10" s="197">
        <v>3.04</v>
      </c>
      <c r="AL10" s="197">
        <v>0</v>
      </c>
      <c r="AM10" s="197">
        <v>10.67</v>
      </c>
      <c r="AN10" s="197">
        <v>0</v>
      </c>
      <c r="AO10" s="197">
        <v>78.569999999999993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114.37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60.6</v>
      </c>
      <c r="AJ11" s="197">
        <v>0</v>
      </c>
      <c r="AK11" s="197">
        <v>3.04</v>
      </c>
      <c r="AL11" s="197">
        <v>0</v>
      </c>
      <c r="AM11" s="197">
        <v>10.67</v>
      </c>
      <c r="AN11" s="197">
        <v>0</v>
      </c>
      <c r="AO11" s="197">
        <v>78.569999999999993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114.37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59.69</v>
      </c>
      <c r="AJ12" s="197">
        <v>0</v>
      </c>
      <c r="AK12" s="197">
        <v>3.04</v>
      </c>
      <c r="AL12" s="197">
        <v>0</v>
      </c>
      <c r="AM12" s="197">
        <v>10.67</v>
      </c>
      <c r="AN12" s="197">
        <v>0</v>
      </c>
      <c r="AO12" s="197">
        <v>78.569999999999993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114.37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61.51</v>
      </c>
      <c r="AJ13" s="197">
        <v>0</v>
      </c>
      <c r="AK13" s="197">
        <v>3.04</v>
      </c>
      <c r="AL13" s="197">
        <v>0</v>
      </c>
      <c r="AM13" s="197">
        <v>10.67</v>
      </c>
      <c r="AN13" s="197">
        <v>0</v>
      </c>
      <c r="AO13" s="197">
        <v>78.569999999999993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114.37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60.6</v>
      </c>
      <c r="AJ14" s="197">
        <v>0</v>
      </c>
      <c r="AK14" s="197">
        <v>3.04</v>
      </c>
      <c r="AL14" s="197">
        <v>0</v>
      </c>
      <c r="AM14" s="197">
        <v>10.67</v>
      </c>
      <c r="AN14" s="197">
        <v>0</v>
      </c>
      <c r="AO14" s="197">
        <v>78.569999999999993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114.37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60.6</v>
      </c>
      <c r="AJ15" s="197">
        <v>0</v>
      </c>
      <c r="AK15" s="197">
        <v>3.04</v>
      </c>
      <c r="AL15" s="197">
        <v>0</v>
      </c>
      <c r="AM15" s="197">
        <v>10.67</v>
      </c>
      <c r="AN15" s="197">
        <v>0</v>
      </c>
      <c r="AO15" s="197">
        <v>78.569999999999993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114.37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60.6</v>
      </c>
      <c r="AJ16" s="197">
        <v>0</v>
      </c>
      <c r="AK16" s="197">
        <v>3.04</v>
      </c>
      <c r="AL16" s="197">
        <v>0</v>
      </c>
      <c r="AM16" s="197">
        <v>10.67</v>
      </c>
      <c r="AN16" s="197">
        <v>0</v>
      </c>
      <c r="AO16" s="197">
        <v>78.569999999999993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114.37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60.6</v>
      </c>
      <c r="AJ17" s="197">
        <v>0</v>
      </c>
      <c r="AK17" s="197">
        <v>3.04</v>
      </c>
      <c r="AL17" s="197">
        <v>0</v>
      </c>
      <c r="AM17" s="197">
        <v>10.67</v>
      </c>
      <c r="AN17" s="197">
        <v>0</v>
      </c>
      <c r="AO17" s="197">
        <v>78.569999999999993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114.37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60.6</v>
      </c>
      <c r="AJ18" s="197">
        <v>0</v>
      </c>
      <c r="AK18" s="197">
        <v>3.04</v>
      </c>
      <c r="AL18" s="197">
        <v>0</v>
      </c>
      <c r="AM18" s="197">
        <v>10.67</v>
      </c>
      <c r="AN18" s="197">
        <v>0</v>
      </c>
      <c r="AO18" s="197">
        <v>78.569999999999993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114.37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59.69</v>
      </c>
      <c r="AJ19" s="197">
        <v>0</v>
      </c>
      <c r="AK19" s="197">
        <v>3.04</v>
      </c>
      <c r="AL19" s="197">
        <v>0</v>
      </c>
      <c r="AM19" s="197">
        <v>10.67</v>
      </c>
      <c r="AN19" s="197">
        <v>0</v>
      </c>
      <c r="AO19" s="197">
        <v>78.569999999999993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114.37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61.51</v>
      </c>
      <c r="AJ20" s="197">
        <v>0</v>
      </c>
      <c r="AK20" s="197">
        <v>3.04</v>
      </c>
      <c r="AL20" s="197">
        <v>0</v>
      </c>
      <c r="AM20" s="197">
        <v>10.67</v>
      </c>
      <c r="AN20" s="197">
        <v>0</v>
      </c>
      <c r="AO20" s="197">
        <v>78.569999999999993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114.37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60.6</v>
      </c>
      <c r="AJ21" s="197">
        <v>0</v>
      </c>
      <c r="AK21" s="197">
        <v>3.04</v>
      </c>
      <c r="AL21" s="197">
        <v>0</v>
      </c>
      <c r="AM21" s="197">
        <v>10.67</v>
      </c>
      <c r="AN21" s="197">
        <v>0</v>
      </c>
      <c r="AO21" s="197">
        <v>78.569999999999993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114.37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60.6</v>
      </c>
      <c r="AJ22" s="197">
        <v>0</v>
      </c>
      <c r="AK22" s="197">
        <v>3.04</v>
      </c>
      <c r="AL22" s="197">
        <v>0</v>
      </c>
      <c r="AM22" s="197">
        <v>10.67</v>
      </c>
      <c r="AN22" s="197">
        <v>0</v>
      </c>
      <c r="AO22" s="197">
        <v>78.569999999999993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114.37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60.6</v>
      </c>
      <c r="AJ23" s="197">
        <v>0</v>
      </c>
      <c r="AK23" s="197">
        <v>3.04</v>
      </c>
      <c r="AL23" s="197">
        <v>0</v>
      </c>
      <c r="AM23" s="197">
        <v>10.67</v>
      </c>
      <c r="AN23" s="197">
        <v>0</v>
      </c>
      <c r="AO23" s="197">
        <v>78.569999999999993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114.37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60.6</v>
      </c>
      <c r="AJ24" s="197">
        <v>0</v>
      </c>
      <c r="AK24" s="197">
        <v>3.04</v>
      </c>
      <c r="AL24" s="197">
        <v>0</v>
      </c>
      <c r="AM24" s="197">
        <v>10.67</v>
      </c>
      <c r="AN24" s="197">
        <v>0</v>
      </c>
      <c r="AO24" s="197">
        <v>78.569999999999993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114.37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60.6</v>
      </c>
      <c r="AJ25" s="197">
        <v>0</v>
      </c>
      <c r="AK25" s="197">
        <v>3.04</v>
      </c>
      <c r="AL25" s="197">
        <v>0</v>
      </c>
      <c r="AM25" s="197">
        <v>10.67</v>
      </c>
      <c r="AN25" s="197">
        <v>0</v>
      </c>
      <c r="AO25" s="197">
        <v>78.569999999999993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114.37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59.69</v>
      </c>
      <c r="AJ26" s="197">
        <v>0</v>
      </c>
      <c r="AK26" s="197">
        <v>3.8</v>
      </c>
      <c r="AL26" s="197">
        <v>0</v>
      </c>
      <c r="AM26" s="197">
        <v>10.67</v>
      </c>
      <c r="AN26" s="197">
        <v>0</v>
      </c>
      <c r="AO26" s="197">
        <v>78.569999999999993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114.37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61.51</v>
      </c>
      <c r="AJ27" s="197">
        <v>0</v>
      </c>
      <c r="AK27" s="197">
        <v>4.79</v>
      </c>
      <c r="AL27" s="197">
        <v>0</v>
      </c>
      <c r="AM27" s="197">
        <v>10.67</v>
      </c>
      <c r="AN27" s="197">
        <v>0</v>
      </c>
      <c r="AO27" s="197">
        <v>78.569999999999993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114.37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60.6</v>
      </c>
      <c r="AJ28" s="197">
        <v>0</v>
      </c>
      <c r="AK28" s="197">
        <v>4.79</v>
      </c>
      <c r="AL28" s="197">
        <v>0</v>
      </c>
      <c r="AM28" s="197">
        <v>10.67</v>
      </c>
      <c r="AN28" s="197">
        <v>0</v>
      </c>
      <c r="AO28" s="197">
        <v>78.569999999999993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114.37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60.6</v>
      </c>
      <c r="AJ29" s="197">
        <v>0</v>
      </c>
      <c r="AK29" s="197">
        <v>4.79</v>
      </c>
      <c r="AL29" s="197">
        <v>0</v>
      </c>
      <c r="AM29" s="197">
        <v>10.67</v>
      </c>
      <c r="AN29" s="197">
        <v>0</v>
      </c>
      <c r="AO29" s="197">
        <v>78.569999999999993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114.37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60.6</v>
      </c>
      <c r="AJ30" s="197">
        <v>0</v>
      </c>
      <c r="AK30" s="197">
        <v>4.79</v>
      </c>
      <c r="AL30" s="197">
        <v>0</v>
      </c>
      <c r="AM30" s="197">
        <v>10.67</v>
      </c>
      <c r="AN30" s="197">
        <v>0</v>
      </c>
      <c r="AO30" s="197">
        <v>78.569999999999993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114.37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60.6</v>
      </c>
      <c r="AJ31" s="197">
        <v>0</v>
      </c>
      <c r="AK31" s="197">
        <v>4.79</v>
      </c>
      <c r="AL31" s="197">
        <v>0</v>
      </c>
      <c r="AM31" s="197">
        <v>10.67</v>
      </c>
      <c r="AN31" s="197">
        <v>0</v>
      </c>
      <c r="AO31" s="197">
        <v>78.569999999999993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114.37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60.6</v>
      </c>
      <c r="AJ32" s="197">
        <v>0</v>
      </c>
      <c r="AK32" s="197">
        <v>4.79</v>
      </c>
      <c r="AL32" s="197">
        <v>0</v>
      </c>
      <c r="AM32" s="197">
        <v>10.67</v>
      </c>
      <c r="AN32" s="197">
        <v>0</v>
      </c>
      <c r="AO32" s="197">
        <v>78.569999999999993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114.37</v>
      </c>
      <c r="Z33" s="197">
        <v>0</v>
      </c>
      <c r="AA33" s="197">
        <v>0</v>
      </c>
      <c r="AB33" s="197">
        <v>0</v>
      </c>
      <c r="AC33" s="197">
        <v>2.35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67.739999999999995</v>
      </c>
      <c r="AJ33" s="197">
        <v>0</v>
      </c>
      <c r="AK33" s="197">
        <v>4.79</v>
      </c>
      <c r="AL33" s="197">
        <v>0</v>
      </c>
      <c r="AM33" s="197">
        <v>10.67</v>
      </c>
      <c r="AN33" s="197">
        <v>0</v>
      </c>
      <c r="AO33" s="197">
        <v>78.569999999999993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114.37</v>
      </c>
      <c r="Z34" s="197">
        <v>0</v>
      </c>
      <c r="AA34" s="197">
        <v>0</v>
      </c>
      <c r="AB34" s="197">
        <v>0</v>
      </c>
      <c r="AC34" s="197">
        <v>2.35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70.180000000000007</v>
      </c>
      <c r="AJ34" s="197">
        <v>0</v>
      </c>
      <c r="AK34" s="197">
        <v>4.79</v>
      </c>
      <c r="AL34" s="197">
        <v>0</v>
      </c>
      <c r="AM34" s="197">
        <v>10.67</v>
      </c>
      <c r="AN34" s="197">
        <v>0</v>
      </c>
      <c r="AO34" s="197">
        <v>78.569999999999993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114.37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60.6</v>
      </c>
      <c r="AJ35" s="197">
        <v>0</v>
      </c>
      <c r="AK35" s="197">
        <v>9.48</v>
      </c>
      <c r="AL35" s="197">
        <v>0</v>
      </c>
      <c r="AM35" s="197">
        <v>10.67</v>
      </c>
      <c r="AN35" s="197">
        <v>0</v>
      </c>
      <c r="AO35" s="197">
        <v>80.510000000000005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114.37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60.6</v>
      </c>
      <c r="AJ36" s="197">
        <v>0</v>
      </c>
      <c r="AK36" s="197">
        <v>9.48</v>
      </c>
      <c r="AL36" s="197">
        <v>0</v>
      </c>
      <c r="AM36" s="197">
        <v>10.67</v>
      </c>
      <c r="AN36" s="197">
        <v>0</v>
      </c>
      <c r="AO36" s="197">
        <v>80.510000000000005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114.37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60.6</v>
      </c>
      <c r="AJ37" s="197">
        <v>0</v>
      </c>
      <c r="AK37" s="197">
        <v>9.48</v>
      </c>
      <c r="AL37" s="197">
        <v>0</v>
      </c>
      <c r="AM37" s="197">
        <v>10.67</v>
      </c>
      <c r="AN37" s="197">
        <v>0</v>
      </c>
      <c r="AO37" s="197">
        <v>80.510000000000005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114.37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60.6</v>
      </c>
      <c r="AJ38" s="197">
        <v>0</v>
      </c>
      <c r="AK38" s="197">
        <v>9.48</v>
      </c>
      <c r="AL38" s="197">
        <v>0</v>
      </c>
      <c r="AM38" s="197">
        <v>10.67</v>
      </c>
      <c r="AN38" s="197">
        <v>0</v>
      </c>
      <c r="AO38" s="197">
        <v>80.510000000000005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114.37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60.6</v>
      </c>
      <c r="AJ39" s="197">
        <v>0</v>
      </c>
      <c r="AK39" s="197">
        <v>9.48</v>
      </c>
      <c r="AL39" s="197">
        <v>0</v>
      </c>
      <c r="AM39" s="197">
        <v>10.67</v>
      </c>
      <c r="AN39" s="197">
        <v>0</v>
      </c>
      <c r="AO39" s="197">
        <v>80.510000000000005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114.37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59.69</v>
      </c>
      <c r="AJ40" s="197">
        <v>0</v>
      </c>
      <c r="AK40" s="197">
        <v>9.48</v>
      </c>
      <c r="AL40" s="197">
        <v>0</v>
      </c>
      <c r="AM40" s="197">
        <v>10.67</v>
      </c>
      <c r="AN40" s="197">
        <v>0</v>
      </c>
      <c r="AO40" s="197">
        <v>80.510000000000005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114.37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61.51</v>
      </c>
      <c r="AJ41" s="197">
        <v>0</v>
      </c>
      <c r="AK41" s="197">
        <v>9.48</v>
      </c>
      <c r="AL41" s="197">
        <v>0</v>
      </c>
      <c r="AM41" s="197">
        <v>10.67</v>
      </c>
      <c r="AN41" s="197">
        <v>0</v>
      </c>
      <c r="AO41" s="197">
        <v>80.510000000000005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114.37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60.6</v>
      </c>
      <c r="AJ42" s="197">
        <v>0</v>
      </c>
      <c r="AK42" s="197">
        <v>9.48</v>
      </c>
      <c r="AL42" s="197">
        <v>0</v>
      </c>
      <c r="AM42" s="197">
        <v>10.67</v>
      </c>
      <c r="AN42" s="197">
        <v>0</v>
      </c>
      <c r="AO42" s="197">
        <v>80.510000000000005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114.37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60.6</v>
      </c>
      <c r="AJ43" s="197">
        <v>0</v>
      </c>
      <c r="AK43" s="197">
        <v>9.48</v>
      </c>
      <c r="AL43" s="197">
        <v>0</v>
      </c>
      <c r="AM43" s="197">
        <v>10.67</v>
      </c>
      <c r="AN43" s="197">
        <v>0</v>
      </c>
      <c r="AO43" s="197">
        <v>80.510000000000005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114.37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60.6</v>
      </c>
      <c r="AJ44" s="197">
        <v>0</v>
      </c>
      <c r="AK44" s="197">
        <v>9.48</v>
      </c>
      <c r="AL44" s="197">
        <v>0</v>
      </c>
      <c r="AM44" s="197">
        <v>10.67</v>
      </c>
      <c r="AN44" s="197">
        <v>0</v>
      </c>
      <c r="AO44" s="197">
        <v>80.510000000000005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114.37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60.6</v>
      </c>
      <c r="AJ45" s="197">
        <v>0</v>
      </c>
      <c r="AK45" s="197">
        <v>9.48</v>
      </c>
      <c r="AL45" s="197">
        <v>0</v>
      </c>
      <c r="AM45" s="197">
        <v>10.67</v>
      </c>
      <c r="AN45" s="197">
        <v>0</v>
      </c>
      <c r="AO45" s="197">
        <v>80.510000000000005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114.37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60.6</v>
      </c>
      <c r="AJ46" s="197">
        <v>0</v>
      </c>
      <c r="AK46" s="197">
        <v>9.48</v>
      </c>
      <c r="AL46" s="197">
        <v>0</v>
      </c>
      <c r="AM46" s="197">
        <v>10.67</v>
      </c>
      <c r="AN46" s="197">
        <v>0</v>
      </c>
      <c r="AO46" s="197">
        <v>80.510000000000005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114.37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56.66</v>
      </c>
      <c r="AJ47" s="197">
        <v>0</v>
      </c>
      <c r="AK47" s="197">
        <v>4.79</v>
      </c>
      <c r="AL47" s="197">
        <v>0</v>
      </c>
      <c r="AM47" s="197">
        <v>10.67</v>
      </c>
      <c r="AN47" s="197">
        <v>0</v>
      </c>
      <c r="AO47" s="197">
        <v>80.510000000000005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114.37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0</v>
      </c>
      <c r="AH48" s="197">
        <v>18.18</v>
      </c>
      <c r="AI48" s="197">
        <v>58.48</v>
      </c>
      <c r="AJ48" s="197">
        <v>0</v>
      </c>
      <c r="AK48" s="197">
        <v>4.79</v>
      </c>
      <c r="AL48" s="197">
        <v>0</v>
      </c>
      <c r="AM48" s="197">
        <v>10.67</v>
      </c>
      <c r="AN48" s="197">
        <v>0</v>
      </c>
      <c r="AO48" s="197">
        <v>80.510000000000005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114.37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57.57</v>
      </c>
      <c r="AJ49" s="197">
        <v>0</v>
      </c>
      <c r="AK49" s="197">
        <v>4.79</v>
      </c>
      <c r="AL49" s="197">
        <v>0</v>
      </c>
      <c r="AM49" s="197">
        <v>10.67</v>
      </c>
      <c r="AN49" s="197">
        <v>0</v>
      </c>
      <c r="AO49" s="197">
        <v>80.510000000000005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114.37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57.57</v>
      </c>
      <c r="AJ50" s="197">
        <v>0</v>
      </c>
      <c r="AK50" s="197">
        <v>4.79</v>
      </c>
      <c r="AL50" s="197">
        <v>0</v>
      </c>
      <c r="AM50" s="197">
        <v>10.67</v>
      </c>
      <c r="AN50" s="197">
        <v>0</v>
      </c>
      <c r="AO50" s="197">
        <v>80.510000000000005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114.37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57.57</v>
      </c>
      <c r="AJ51" s="197">
        <v>0</v>
      </c>
      <c r="AK51" s="197">
        <v>4.79</v>
      </c>
      <c r="AL51" s="197">
        <v>0</v>
      </c>
      <c r="AM51" s="197">
        <v>10.67</v>
      </c>
      <c r="AN51" s="197">
        <v>0</v>
      </c>
      <c r="AO51" s="197">
        <v>80.510000000000005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114.37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57.57</v>
      </c>
      <c r="AJ52" s="197">
        <v>0</v>
      </c>
      <c r="AK52" s="197">
        <v>4.79</v>
      </c>
      <c r="AL52" s="197">
        <v>0</v>
      </c>
      <c r="AM52" s="197">
        <v>10.67</v>
      </c>
      <c r="AN52" s="197">
        <v>0</v>
      </c>
      <c r="AO52" s="197">
        <v>80.510000000000005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114.37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57.57</v>
      </c>
      <c r="AJ53" s="197">
        <v>0</v>
      </c>
      <c r="AK53" s="197">
        <v>4.79</v>
      </c>
      <c r="AL53" s="197">
        <v>0</v>
      </c>
      <c r="AM53" s="197">
        <v>10.67</v>
      </c>
      <c r="AN53" s="197">
        <v>0</v>
      </c>
      <c r="AO53" s="197">
        <v>80.510000000000005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114.37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57.57</v>
      </c>
      <c r="AJ54" s="197">
        <v>0</v>
      </c>
      <c r="AK54" s="197">
        <v>4.79</v>
      </c>
      <c r="AL54" s="197">
        <v>0</v>
      </c>
      <c r="AM54" s="197">
        <v>10.67</v>
      </c>
      <c r="AN54" s="197">
        <v>0</v>
      </c>
      <c r="AO54" s="197">
        <v>80.510000000000005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114.37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57.57</v>
      </c>
      <c r="AJ55" s="197">
        <v>0</v>
      </c>
      <c r="AK55" s="197">
        <v>4.79</v>
      </c>
      <c r="AL55" s="197">
        <v>0</v>
      </c>
      <c r="AM55" s="197">
        <v>10.67</v>
      </c>
      <c r="AN55" s="197">
        <v>0</v>
      </c>
      <c r="AO55" s="197">
        <v>80.510000000000005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114.37</v>
      </c>
      <c r="Z56" s="197">
        <v>0</v>
      </c>
      <c r="AA56" s="197">
        <v>0</v>
      </c>
      <c r="AB56" s="197">
        <v>0</v>
      </c>
      <c r="AC56" s="197">
        <v>2.5499999999999998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58.7</v>
      </c>
      <c r="AJ56" s="197">
        <v>0</v>
      </c>
      <c r="AK56" s="197">
        <v>4.79</v>
      </c>
      <c r="AL56" s="197">
        <v>0</v>
      </c>
      <c r="AM56" s="197">
        <v>10.67</v>
      </c>
      <c r="AN56" s="197">
        <v>0</v>
      </c>
      <c r="AO56" s="197">
        <v>80.510000000000005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114.37</v>
      </c>
      <c r="Z57" s="197">
        <v>0</v>
      </c>
      <c r="AA57" s="197">
        <v>0</v>
      </c>
      <c r="AB57" s="197">
        <v>0</v>
      </c>
      <c r="AC57" s="197">
        <v>2.5499999999999998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56.66</v>
      </c>
      <c r="AJ57" s="197">
        <v>0</v>
      </c>
      <c r="AK57" s="197">
        <v>4.79</v>
      </c>
      <c r="AL57" s="197">
        <v>0</v>
      </c>
      <c r="AM57" s="197">
        <v>10.67</v>
      </c>
      <c r="AN57" s="197">
        <v>0</v>
      </c>
      <c r="AO57" s="197">
        <v>80.510000000000005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114.37</v>
      </c>
      <c r="Z58" s="197">
        <v>0</v>
      </c>
      <c r="AA58" s="197">
        <v>0</v>
      </c>
      <c r="AB58" s="197">
        <v>0</v>
      </c>
      <c r="AC58" s="197">
        <v>2.5499999999999998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57.57</v>
      </c>
      <c r="AJ58" s="197">
        <v>0</v>
      </c>
      <c r="AK58" s="197">
        <v>4.79</v>
      </c>
      <c r="AL58" s="197">
        <v>0</v>
      </c>
      <c r="AM58" s="197">
        <v>10.67</v>
      </c>
      <c r="AN58" s="197">
        <v>0</v>
      </c>
      <c r="AO58" s="197">
        <v>80.510000000000005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114.37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57.57</v>
      </c>
      <c r="AJ59" s="197">
        <v>0</v>
      </c>
      <c r="AK59" s="197">
        <v>4.79</v>
      </c>
      <c r="AL59" s="197">
        <v>0</v>
      </c>
      <c r="AM59" s="197">
        <v>10.67</v>
      </c>
      <c r="AN59" s="197">
        <v>0</v>
      </c>
      <c r="AO59" s="197">
        <v>80.510000000000005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114.37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57.57</v>
      </c>
      <c r="AJ60" s="197">
        <v>0</v>
      </c>
      <c r="AK60" s="197">
        <v>4.79</v>
      </c>
      <c r="AL60" s="197">
        <v>0</v>
      </c>
      <c r="AM60" s="197">
        <v>10.67</v>
      </c>
      <c r="AN60" s="197">
        <v>0</v>
      </c>
      <c r="AO60" s="197">
        <v>80.510000000000005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114.37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57.57</v>
      </c>
      <c r="AJ61" s="197">
        <v>0</v>
      </c>
      <c r="AK61" s="197">
        <v>4.79</v>
      </c>
      <c r="AL61" s="197">
        <v>0</v>
      </c>
      <c r="AM61" s="197">
        <v>10.67</v>
      </c>
      <c r="AN61" s="197">
        <v>0</v>
      </c>
      <c r="AO61" s="197">
        <v>80.510000000000005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114.37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58.7</v>
      </c>
      <c r="AJ62" s="197">
        <v>0</v>
      </c>
      <c r="AK62" s="197">
        <v>4.79</v>
      </c>
      <c r="AL62" s="197">
        <v>0</v>
      </c>
      <c r="AM62" s="197">
        <v>10.67</v>
      </c>
      <c r="AN62" s="197">
        <v>0</v>
      </c>
      <c r="AO62" s="197">
        <v>80.510000000000005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114.37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56.66</v>
      </c>
      <c r="AJ63" s="197">
        <v>0</v>
      </c>
      <c r="AK63" s="197">
        <v>4.79</v>
      </c>
      <c r="AL63" s="197">
        <v>0</v>
      </c>
      <c r="AM63" s="197">
        <v>10.67</v>
      </c>
      <c r="AN63" s="197">
        <v>0</v>
      </c>
      <c r="AO63" s="197">
        <v>80.510000000000005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114.37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57.57</v>
      </c>
      <c r="AJ64" s="197">
        <v>0</v>
      </c>
      <c r="AK64" s="197">
        <v>4.79</v>
      </c>
      <c r="AL64" s="197">
        <v>0</v>
      </c>
      <c r="AM64" s="197">
        <v>10.67</v>
      </c>
      <c r="AN64" s="197">
        <v>0</v>
      </c>
      <c r="AO64" s="197">
        <v>80.510000000000005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114.37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57.57</v>
      </c>
      <c r="AJ65" s="197">
        <v>0</v>
      </c>
      <c r="AK65" s="197">
        <v>4.79</v>
      </c>
      <c r="AL65" s="197">
        <v>0</v>
      </c>
      <c r="AM65" s="197">
        <v>10.67</v>
      </c>
      <c r="AN65" s="197">
        <v>0</v>
      </c>
      <c r="AO65" s="197">
        <v>80.510000000000005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114.37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57.57</v>
      </c>
      <c r="AJ66" s="197">
        <v>0</v>
      </c>
      <c r="AK66" s="197">
        <v>4.79</v>
      </c>
      <c r="AL66" s="197">
        <v>0</v>
      </c>
      <c r="AM66" s="197">
        <v>10.67</v>
      </c>
      <c r="AN66" s="197">
        <v>0</v>
      </c>
      <c r="AO66" s="197">
        <v>80.510000000000005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114.37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57.57</v>
      </c>
      <c r="AJ67" s="197">
        <v>0</v>
      </c>
      <c r="AK67" s="197">
        <v>9.48</v>
      </c>
      <c r="AL67" s="197">
        <v>0</v>
      </c>
      <c r="AM67" s="197">
        <v>10.67</v>
      </c>
      <c r="AN67" s="197">
        <v>0</v>
      </c>
      <c r="AO67" s="197">
        <v>80.510000000000005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114.37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58.7</v>
      </c>
      <c r="AJ68" s="197">
        <v>0</v>
      </c>
      <c r="AK68" s="197">
        <v>9.1300000000000008</v>
      </c>
      <c r="AL68" s="197">
        <v>0</v>
      </c>
      <c r="AM68" s="197">
        <v>10.67</v>
      </c>
      <c r="AN68" s="197">
        <v>0</v>
      </c>
      <c r="AO68" s="197">
        <v>80.510000000000005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114.37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56.66</v>
      </c>
      <c r="AJ69" s="197">
        <v>0</v>
      </c>
      <c r="AK69" s="197">
        <v>9.34</v>
      </c>
      <c r="AL69" s="197">
        <v>0</v>
      </c>
      <c r="AM69" s="197">
        <v>10.67</v>
      </c>
      <c r="AN69" s="197">
        <v>0</v>
      </c>
      <c r="AO69" s="197">
        <v>80.510000000000005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114.37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57.57</v>
      </c>
      <c r="AJ70" s="197">
        <v>0</v>
      </c>
      <c r="AK70" s="197">
        <v>9.34</v>
      </c>
      <c r="AL70" s="197">
        <v>0</v>
      </c>
      <c r="AM70" s="197">
        <v>10.67</v>
      </c>
      <c r="AN70" s="197">
        <v>0</v>
      </c>
      <c r="AO70" s="197">
        <v>80.510000000000005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114.37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57.57</v>
      </c>
      <c r="AJ71" s="197">
        <v>0</v>
      </c>
      <c r="AK71" s="197">
        <v>9.4700000000000006</v>
      </c>
      <c r="AL71" s="197">
        <v>0</v>
      </c>
      <c r="AM71" s="197">
        <v>10.67</v>
      </c>
      <c r="AN71" s="197">
        <v>0</v>
      </c>
      <c r="AO71" s="197">
        <v>80.510000000000005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114.37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57.57</v>
      </c>
      <c r="AJ72" s="197">
        <v>0</v>
      </c>
      <c r="AK72" s="197">
        <v>9.48</v>
      </c>
      <c r="AL72" s="197">
        <v>0</v>
      </c>
      <c r="AM72" s="197">
        <v>10.67</v>
      </c>
      <c r="AN72" s="197">
        <v>0</v>
      </c>
      <c r="AO72" s="197">
        <v>80.510000000000005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114.37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57.57</v>
      </c>
      <c r="AJ73" s="197">
        <v>0</v>
      </c>
      <c r="AK73" s="197">
        <v>9.48</v>
      </c>
      <c r="AL73" s="197">
        <v>0</v>
      </c>
      <c r="AM73" s="197">
        <v>10.67</v>
      </c>
      <c r="AN73" s="197">
        <v>0</v>
      </c>
      <c r="AO73" s="197">
        <v>80.510000000000005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114.37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58.7</v>
      </c>
      <c r="AJ74" s="197">
        <v>0</v>
      </c>
      <c r="AK74" s="197">
        <v>9.4700000000000006</v>
      </c>
      <c r="AL74" s="197">
        <v>0</v>
      </c>
      <c r="AM74" s="197">
        <v>10.67</v>
      </c>
      <c r="AN74" s="197">
        <v>0</v>
      </c>
      <c r="AO74" s="197">
        <v>80.510000000000005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114.37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56.66</v>
      </c>
      <c r="AJ75" s="197">
        <v>0</v>
      </c>
      <c r="AK75" s="197">
        <v>9.48</v>
      </c>
      <c r="AL75" s="197">
        <v>0</v>
      </c>
      <c r="AM75" s="197">
        <v>10.67</v>
      </c>
      <c r="AN75" s="197">
        <v>0</v>
      </c>
      <c r="AO75" s="197">
        <v>80.510000000000005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114.37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57.57</v>
      </c>
      <c r="AJ76" s="197">
        <v>0</v>
      </c>
      <c r="AK76" s="197">
        <v>9.48</v>
      </c>
      <c r="AL76" s="197">
        <v>0</v>
      </c>
      <c r="AM76" s="197">
        <v>10.67</v>
      </c>
      <c r="AN76" s="197">
        <v>0</v>
      </c>
      <c r="AO76" s="197">
        <v>80.510000000000005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114.37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57.57</v>
      </c>
      <c r="AJ77" s="197">
        <v>0</v>
      </c>
      <c r="AK77" s="197">
        <v>9.48</v>
      </c>
      <c r="AL77" s="197">
        <v>0</v>
      </c>
      <c r="AM77" s="197">
        <v>10.67</v>
      </c>
      <c r="AN77" s="197">
        <v>0</v>
      </c>
      <c r="AO77" s="197">
        <v>80.510000000000005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114.37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57.57</v>
      </c>
      <c r="AJ78" s="197">
        <v>0</v>
      </c>
      <c r="AK78" s="197">
        <v>9.48</v>
      </c>
      <c r="AL78" s="197">
        <v>0</v>
      </c>
      <c r="AM78" s="197">
        <v>10.67</v>
      </c>
      <c r="AN78" s="197">
        <v>0</v>
      </c>
      <c r="AO78" s="197">
        <v>80.510000000000005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114.37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57.57</v>
      </c>
      <c r="AJ79" s="197">
        <v>0</v>
      </c>
      <c r="AK79" s="197">
        <v>4.79</v>
      </c>
      <c r="AL79" s="197">
        <v>0</v>
      </c>
      <c r="AM79" s="197">
        <v>10.67</v>
      </c>
      <c r="AN79" s="197">
        <v>0</v>
      </c>
      <c r="AO79" s="197">
        <v>80.510000000000005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114.37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58.7</v>
      </c>
      <c r="AJ80" s="197">
        <v>0</v>
      </c>
      <c r="AK80" s="197">
        <v>4.79</v>
      </c>
      <c r="AL80" s="197">
        <v>0</v>
      </c>
      <c r="AM80" s="197">
        <v>10.67</v>
      </c>
      <c r="AN80" s="197">
        <v>0</v>
      </c>
      <c r="AO80" s="197">
        <v>80.510000000000005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114.37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56.66</v>
      </c>
      <c r="AJ81" s="197">
        <v>0</v>
      </c>
      <c r="AK81" s="197">
        <v>4.79</v>
      </c>
      <c r="AL81" s="197">
        <v>0</v>
      </c>
      <c r="AM81" s="197">
        <v>10.67</v>
      </c>
      <c r="AN81" s="197">
        <v>0</v>
      </c>
      <c r="AO81" s="197">
        <v>80.510000000000005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114.37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57.57</v>
      </c>
      <c r="AJ82" s="197">
        <v>0</v>
      </c>
      <c r="AK82" s="197">
        <v>4.79</v>
      </c>
      <c r="AL82" s="197">
        <v>0</v>
      </c>
      <c r="AM82" s="197">
        <v>10.67</v>
      </c>
      <c r="AN82" s="197">
        <v>0</v>
      </c>
      <c r="AO82" s="197">
        <v>80.510000000000005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114.37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57.57</v>
      </c>
      <c r="AJ83" s="197">
        <v>0</v>
      </c>
      <c r="AK83" s="197">
        <v>4.79</v>
      </c>
      <c r="AL83" s="197">
        <v>0</v>
      </c>
      <c r="AM83" s="197">
        <v>10.67</v>
      </c>
      <c r="AN83" s="197">
        <v>0</v>
      </c>
      <c r="AO83" s="197">
        <v>80.510000000000005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114.37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57.57</v>
      </c>
      <c r="AJ84" s="197">
        <v>0</v>
      </c>
      <c r="AK84" s="197">
        <v>4.79</v>
      </c>
      <c r="AL84" s="197">
        <v>0</v>
      </c>
      <c r="AM84" s="197">
        <v>10.67</v>
      </c>
      <c r="AN84" s="197">
        <v>0</v>
      </c>
      <c r="AO84" s="197">
        <v>80.510000000000005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114.37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57.57</v>
      </c>
      <c r="AJ85" s="197">
        <v>0</v>
      </c>
      <c r="AK85" s="197">
        <v>4.79</v>
      </c>
      <c r="AL85" s="197">
        <v>0</v>
      </c>
      <c r="AM85" s="197">
        <v>10.67</v>
      </c>
      <c r="AN85" s="197">
        <v>0</v>
      </c>
      <c r="AO85" s="197">
        <v>80.510000000000005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114.37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58.7</v>
      </c>
      <c r="AJ86" s="197">
        <v>0</v>
      </c>
      <c r="AK86" s="197">
        <v>4.79</v>
      </c>
      <c r="AL86" s="197">
        <v>0</v>
      </c>
      <c r="AM86" s="197">
        <v>10.67</v>
      </c>
      <c r="AN86" s="197">
        <v>0</v>
      </c>
      <c r="AO86" s="197">
        <v>80.510000000000005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114.37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59.69</v>
      </c>
      <c r="AJ87" s="197">
        <v>0</v>
      </c>
      <c r="AK87" s="197">
        <v>4.79</v>
      </c>
      <c r="AL87" s="197">
        <v>0</v>
      </c>
      <c r="AM87" s="197">
        <v>10.67</v>
      </c>
      <c r="AN87" s="197">
        <v>0</v>
      </c>
      <c r="AO87" s="197">
        <v>80.510000000000005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114.37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60.6</v>
      </c>
      <c r="AJ88" s="197">
        <v>0</v>
      </c>
      <c r="AK88" s="197">
        <v>4.79</v>
      </c>
      <c r="AL88" s="197">
        <v>0</v>
      </c>
      <c r="AM88" s="197">
        <v>10.67</v>
      </c>
      <c r="AN88" s="197">
        <v>0</v>
      </c>
      <c r="AO88" s="197">
        <v>80.510000000000005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114.37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60.6</v>
      </c>
      <c r="AJ89" s="197">
        <v>0</v>
      </c>
      <c r="AK89" s="197">
        <v>4.79</v>
      </c>
      <c r="AL89" s="197">
        <v>0</v>
      </c>
      <c r="AM89" s="197">
        <v>10.67</v>
      </c>
      <c r="AN89" s="197">
        <v>0</v>
      </c>
      <c r="AO89" s="197">
        <v>80.510000000000005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114.37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60.6</v>
      </c>
      <c r="AJ90" s="197">
        <v>0</v>
      </c>
      <c r="AK90" s="197">
        <v>4.79</v>
      </c>
      <c r="AL90" s="197">
        <v>0</v>
      </c>
      <c r="AM90" s="197">
        <v>10.67</v>
      </c>
      <c r="AN90" s="197">
        <v>0</v>
      </c>
      <c r="AO90" s="197">
        <v>80.510000000000005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114.37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60.6</v>
      </c>
      <c r="AJ91" s="197">
        <v>0</v>
      </c>
      <c r="AK91" s="197">
        <v>4.79</v>
      </c>
      <c r="AL91" s="197">
        <v>0</v>
      </c>
      <c r="AM91" s="197">
        <v>10.67</v>
      </c>
      <c r="AN91" s="197">
        <v>0</v>
      </c>
      <c r="AO91" s="197">
        <v>80.510000000000005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114.37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60.6</v>
      </c>
      <c r="AJ92" s="197">
        <v>0</v>
      </c>
      <c r="AK92" s="197">
        <v>4.79</v>
      </c>
      <c r="AL92" s="197">
        <v>0</v>
      </c>
      <c r="AM92" s="197">
        <v>10.67</v>
      </c>
      <c r="AN92" s="197">
        <v>0</v>
      </c>
      <c r="AO92" s="197">
        <v>80.510000000000005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114.37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61.73</v>
      </c>
      <c r="AJ93" s="197">
        <v>0</v>
      </c>
      <c r="AK93" s="197">
        <v>4.79</v>
      </c>
      <c r="AL93" s="197">
        <v>0</v>
      </c>
      <c r="AM93" s="197">
        <v>10.67</v>
      </c>
      <c r="AN93" s="197">
        <v>0</v>
      </c>
      <c r="AO93" s="197">
        <v>80.510000000000005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114.37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59.69</v>
      </c>
      <c r="AJ94" s="197">
        <v>0</v>
      </c>
      <c r="AK94" s="197">
        <v>4.79</v>
      </c>
      <c r="AL94" s="197">
        <v>0</v>
      </c>
      <c r="AM94" s="197">
        <v>10.67</v>
      </c>
      <c r="AN94" s="197">
        <v>0</v>
      </c>
      <c r="AO94" s="197">
        <v>80.510000000000005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114.37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60.6</v>
      </c>
      <c r="AJ95" s="197">
        <v>0</v>
      </c>
      <c r="AK95" s="197">
        <v>4.79</v>
      </c>
      <c r="AL95" s="197">
        <v>0</v>
      </c>
      <c r="AM95" s="197">
        <v>10.67</v>
      </c>
      <c r="AN95" s="197">
        <v>0</v>
      </c>
      <c r="AO95" s="197">
        <v>80.510000000000005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114.37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60.6</v>
      </c>
      <c r="AJ96" s="197">
        <v>0</v>
      </c>
      <c r="AK96" s="197">
        <v>4.62</v>
      </c>
      <c r="AL96" s="197">
        <v>0</v>
      </c>
      <c r="AM96" s="197">
        <v>10.67</v>
      </c>
      <c r="AN96" s="197">
        <v>0</v>
      </c>
      <c r="AO96" s="197">
        <v>80.510000000000005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114.37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60.6</v>
      </c>
      <c r="AJ97" s="197">
        <v>0</v>
      </c>
      <c r="AK97" s="197">
        <v>4.79</v>
      </c>
      <c r="AL97" s="197">
        <v>0</v>
      </c>
      <c r="AM97" s="197">
        <v>10.67</v>
      </c>
      <c r="AN97" s="197">
        <v>0</v>
      </c>
      <c r="AO97" s="197">
        <v>80.510000000000005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114.37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60.6</v>
      </c>
      <c r="AJ98" s="197">
        <v>0</v>
      </c>
      <c r="AK98" s="197">
        <v>4.54</v>
      </c>
      <c r="AL98" s="197">
        <v>0</v>
      </c>
      <c r="AM98" s="197">
        <v>10.67</v>
      </c>
      <c r="AN98" s="197">
        <v>0</v>
      </c>
      <c r="AO98" s="197">
        <v>80.510000000000005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5.0407500000000084E-2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1.4286649999999996</v>
      </c>
      <c r="AJ99">
        <f t="shared" si="0"/>
        <v>0</v>
      </c>
      <c r="AK99">
        <f t="shared" si="0"/>
        <v>0.13252250000000015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7">
        <v>0</v>
      </c>
      <c r="C3" s="197">
        <v>13.08</v>
      </c>
      <c r="D3" s="197">
        <v>0</v>
      </c>
      <c r="E3" s="197">
        <v>0</v>
      </c>
      <c r="F3" s="197">
        <v>21.32</v>
      </c>
      <c r="G3" s="197">
        <v>0</v>
      </c>
      <c r="H3" s="197">
        <v>0</v>
      </c>
      <c r="I3" s="197">
        <v>27.57</v>
      </c>
      <c r="J3" s="197">
        <v>0</v>
      </c>
      <c r="K3" s="197">
        <v>7.41</v>
      </c>
      <c r="L3" s="197">
        <v>368.5</v>
      </c>
      <c r="M3" s="197">
        <v>1.1000000000000001</v>
      </c>
      <c r="N3" s="197">
        <v>1.41</v>
      </c>
      <c r="O3" s="197">
        <v>0</v>
      </c>
      <c r="P3" s="197">
        <v>32.340000000000003</v>
      </c>
      <c r="Q3" s="197">
        <v>3.39</v>
      </c>
      <c r="R3" s="197">
        <v>6.54</v>
      </c>
      <c r="S3" s="197">
        <v>4.3</v>
      </c>
      <c r="T3" s="197">
        <v>0</v>
      </c>
      <c r="U3" s="197">
        <v>1</v>
      </c>
      <c r="V3" s="197">
        <v>4.37</v>
      </c>
      <c r="W3" s="197">
        <v>10.4</v>
      </c>
      <c r="X3" s="197">
        <v>26.04</v>
      </c>
      <c r="Y3" s="197">
        <v>9.15</v>
      </c>
      <c r="Z3" s="197">
        <v>44.58</v>
      </c>
      <c r="AA3" s="197">
        <v>16.59</v>
      </c>
      <c r="AB3" s="197">
        <v>0</v>
      </c>
      <c r="AC3" s="197">
        <v>9.92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38.56</v>
      </c>
      <c r="AJ3" s="197">
        <v>0</v>
      </c>
      <c r="AK3" s="197">
        <v>19.600000000000001</v>
      </c>
      <c r="AL3" s="197">
        <v>0</v>
      </c>
      <c r="AM3" s="197">
        <v>23.93</v>
      </c>
      <c r="AN3" s="197">
        <v>0</v>
      </c>
      <c r="AO3" s="197">
        <v>176.18</v>
      </c>
      <c r="AP3" s="197">
        <v>0</v>
      </c>
    </row>
    <row r="4" spans="1:42">
      <c r="A4" t="s">
        <v>46</v>
      </c>
      <c r="B4" s="197">
        <v>0</v>
      </c>
      <c r="C4" s="197">
        <v>13.08</v>
      </c>
      <c r="D4" s="197">
        <v>0</v>
      </c>
      <c r="E4" s="197">
        <v>0</v>
      </c>
      <c r="F4" s="197">
        <v>21.32</v>
      </c>
      <c r="G4" s="197">
        <v>0</v>
      </c>
      <c r="H4" s="197">
        <v>0</v>
      </c>
      <c r="I4" s="197">
        <v>27.57</v>
      </c>
      <c r="J4" s="197">
        <v>0</v>
      </c>
      <c r="K4" s="197">
        <v>7.41</v>
      </c>
      <c r="L4" s="197">
        <v>368.5</v>
      </c>
      <c r="M4" s="197">
        <v>1.1000000000000001</v>
      </c>
      <c r="N4" s="197">
        <v>1.41</v>
      </c>
      <c r="O4" s="197">
        <v>0</v>
      </c>
      <c r="P4" s="197">
        <v>32.35</v>
      </c>
      <c r="Q4" s="197">
        <v>3.39</v>
      </c>
      <c r="R4" s="197">
        <v>6.54</v>
      </c>
      <c r="S4" s="197">
        <v>4.3</v>
      </c>
      <c r="T4" s="197">
        <v>0</v>
      </c>
      <c r="U4" s="197">
        <v>1</v>
      </c>
      <c r="V4" s="197">
        <v>4.37</v>
      </c>
      <c r="W4" s="197">
        <v>10.4</v>
      </c>
      <c r="X4" s="197">
        <v>26.04</v>
      </c>
      <c r="Y4" s="197">
        <v>9.15</v>
      </c>
      <c r="Z4" s="197">
        <v>44.58</v>
      </c>
      <c r="AA4" s="197">
        <v>16.59</v>
      </c>
      <c r="AB4" s="197">
        <v>0</v>
      </c>
      <c r="AC4" s="197">
        <v>9.92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38.56</v>
      </c>
      <c r="AJ4" s="197">
        <v>0</v>
      </c>
      <c r="AK4" s="197">
        <v>19.600000000000001</v>
      </c>
      <c r="AL4" s="197">
        <v>0</v>
      </c>
      <c r="AM4" s="197">
        <v>23.93</v>
      </c>
      <c r="AN4" s="197">
        <v>0</v>
      </c>
      <c r="AO4" s="197">
        <v>176.18</v>
      </c>
      <c r="AP4" s="197">
        <v>0</v>
      </c>
    </row>
    <row r="5" spans="1:42">
      <c r="A5" t="s">
        <v>47</v>
      </c>
      <c r="B5" s="197">
        <v>0</v>
      </c>
      <c r="C5" s="197">
        <v>13.08</v>
      </c>
      <c r="D5" s="197">
        <v>0</v>
      </c>
      <c r="E5" s="197">
        <v>0</v>
      </c>
      <c r="F5" s="197">
        <v>21.32</v>
      </c>
      <c r="G5" s="197">
        <v>0</v>
      </c>
      <c r="H5" s="197">
        <v>0</v>
      </c>
      <c r="I5" s="197">
        <v>27.57</v>
      </c>
      <c r="J5" s="197">
        <v>0</v>
      </c>
      <c r="K5" s="197">
        <v>7.41</v>
      </c>
      <c r="L5" s="197">
        <v>368.5</v>
      </c>
      <c r="M5" s="197">
        <v>1.1000000000000001</v>
      </c>
      <c r="N5" s="197">
        <v>1.41</v>
      </c>
      <c r="O5" s="197">
        <v>0</v>
      </c>
      <c r="P5" s="197">
        <v>32.35</v>
      </c>
      <c r="Q5" s="197">
        <v>3.39</v>
      </c>
      <c r="R5" s="197">
        <v>6.54</v>
      </c>
      <c r="S5" s="197">
        <v>4.3</v>
      </c>
      <c r="T5" s="197">
        <v>0</v>
      </c>
      <c r="U5" s="197">
        <v>1</v>
      </c>
      <c r="V5" s="197">
        <v>4.1500000000000004</v>
      </c>
      <c r="W5" s="197">
        <v>10.4</v>
      </c>
      <c r="X5" s="197">
        <v>26.04</v>
      </c>
      <c r="Y5" s="197">
        <v>9.15</v>
      </c>
      <c r="Z5" s="197">
        <v>44.58</v>
      </c>
      <c r="AA5" s="197">
        <v>16.59</v>
      </c>
      <c r="AB5" s="197">
        <v>0</v>
      </c>
      <c r="AC5" s="197">
        <v>9.92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37.979999999999997</v>
      </c>
      <c r="AJ5" s="197">
        <v>0</v>
      </c>
      <c r="AK5" s="197">
        <v>19.600000000000001</v>
      </c>
      <c r="AL5" s="197">
        <v>0</v>
      </c>
      <c r="AM5" s="197">
        <v>23.93</v>
      </c>
      <c r="AN5" s="197">
        <v>0</v>
      </c>
      <c r="AO5" s="197">
        <v>176.18</v>
      </c>
      <c r="AP5" s="197">
        <v>0</v>
      </c>
    </row>
    <row r="6" spans="1:42">
      <c r="A6" t="s">
        <v>48</v>
      </c>
      <c r="B6" s="197">
        <v>0</v>
      </c>
      <c r="C6" s="197">
        <v>13.08</v>
      </c>
      <c r="D6" s="197">
        <v>0</v>
      </c>
      <c r="E6" s="197">
        <v>0</v>
      </c>
      <c r="F6" s="197">
        <v>21.32</v>
      </c>
      <c r="G6" s="197">
        <v>0</v>
      </c>
      <c r="H6" s="197">
        <v>0</v>
      </c>
      <c r="I6" s="197">
        <v>27.57</v>
      </c>
      <c r="J6" s="197">
        <v>0</v>
      </c>
      <c r="K6" s="197">
        <v>7.41</v>
      </c>
      <c r="L6" s="197">
        <v>368.5</v>
      </c>
      <c r="M6" s="197">
        <v>1.1000000000000001</v>
      </c>
      <c r="N6" s="197">
        <v>1.41</v>
      </c>
      <c r="O6" s="197">
        <v>0</v>
      </c>
      <c r="P6" s="197">
        <v>32.35</v>
      </c>
      <c r="Q6" s="197">
        <v>3.39</v>
      </c>
      <c r="R6" s="197">
        <v>6.54</v>
      </c>
      <c r="S6" s="197">
        <v>4.3</v>
      </c>
      <c r="T6" s="197">
        <v>0</v>
      </c>
      <c r="U6" s="197">
        <v>1</v>
      </c>
      <c r="V6" s="197">
        <v>4.1500000000000004</v>
      </c>
      <c r="W6" s="197">
        <v>10.4</v>
      </c>
      <c r="X6" s="197">
        <v>26.04</v>
      </c>
      <c r="Y6" s="197">
        <v>9.15</v>
      </c>
      <c r="Z6" s="197">
        <v>44.58</v>
      </c>
      <c r="AA6" s="197">
        <v>16.59</v>
      </c>
      <c r="AB6" s="197">
        <v>0</v>
      </c>
      <c r="AC6" s="197">
        <v>9.92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39.14</v>
      </c>
      <c r="AJ6" s="197">
        <v>0</v>
      </c>
      <c r="AK6" s="197">
        <v>19.600000000000001</v>
      </c>
      <c r="AL6" s="197">
        <v>0</v>
      </c>
      <c r="AM6" s="197">
        <v>23.93</v>
      </c>
      <c r="AN6" s="197">
        <v>0</v>
      </c>
      <c r="AO6" s="197">
        <v>176.18</v>
      </c>
      <c r="AP6" s="197">
        <v>0</v>
      </c>
    </row>
    <row r="7" spans="1:42">
      <c r="A7" t="s">
        <v>49</v>
      </c>
      <c r="B7" s="197">
        <v>0</v>
      </c>
      <c r="C7" s="197">
        <v>13.08</v>
      </c>
      <c r="D7" s="197">
        <v>0</v>
      </c>
      <c r="E7" s="197">
        <v>0</v>
      </c>
      <c r="F7" s="197">
        <v>21.32</v>
      </c>
      <c r="G7" s="197">
        <v>0</v>
      </c>
      <c r="H7" s="197">
        <v>0</v>
      </c>
      <c r="I7" s="197">
        <v>27.57</v>
      </c>
      <c r="J7" s="197">
        <v>0</v>
      </c>
      <c r="K7" s="197">
        <v>7.41</v>
      </c>
      <c r="L7" s="197">
        <v>368.5</v>
      </c>
      <c r="M7" s="197">
        <v>1.1000000000000001</v>
      </c>
      <c r="N7" s="197">
        <v>1.41</v>
      </c>
      <c r="O7" s="197">
        <v>0</v>
      </c>
      <c r="P7" s="197">
        <v>32.35</v>
      </c>
      <c r="Q7" s="197">
        <v>3.39</v>
      </c>
      <c r="R7" s="197">
        <v>6.65</v>
      </c>
      <c r="S7" s="197">
        <v>4.3</v>
      </c>
      <c r="T7" s="197">
        <v>0</v>
      </c>
      <c r="U7" s="197">
        <v>1</v>
      </c>
      <c r="V7" s="197">
        <v>4.1500000000000004</v>
      </c>
      <c r="W7" s="197">
        <v>10.4</v>
      </c>
      <c r="X7" s="197">
        <v>26.04</v>
      </c>
      <c r="Y7" s="197">
        <v>9.15</v>
      </c>
      <c r="Z7" s="197">
        <v>44.58</v>
      </c>
      <c r="AA7" s="197">
        <v>16.59</v>
      </c>
      <c r="AB7" s="197">
        <v>0</v>
      </c>
      <c r="AC7" s="197">
        <v>9.92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38.56</v>
      </c>
      <c r="AJ7" s="197">
        <v>0</v>
      </c>
      <c r="AK7" s="197">
        <v>19.600000000000001</v>
      </c>
      <c r="AL7" s="197">
        <v>0</v>
      </c>
      <c r="AM7" s="197">
        <v>23.93</v>
      </c>
      <c r="AN7" s="197">
        <v>0</v>
      </c>
      <c r="AO7" s="197">
        <v>176.18</v>
      </c>
      <c r="AP7" s="197">
        <v>0</v>
      </c>
    </row>
    <row r="8" spans="1:42">
      <c r="A8" t="s">
        <v>50</v>
      </c>
      <c r="B8" s="197">
        <v>0</v>
      </c>
      <c r="C8" s="197">
        <v>13.11</v>
      </c>
      <c r="D8" s="197">
        <v>0</v>
      </c>
      <c r="E8" s="197">
        <v>0</v>
      </c>
      <c r="F8" s="197">
        <v>21.32</v>
      </c>
      <c r="G8" s="197">
        <v>0</v>
      </c>
      <c r="H8" s="197">
        <v>0</v>
      </c>
      <c r="I8" s="197">
        <v>27.57</v>
      </c>
      <c r="J8" s="197">
        <v>0</v>
      </c>
      <c r="K8" s="197">
        <v>7.41</v>
      </c>
      <c r="L8" s="197">
        <v>368.5</v>
      </c>
      <c r="M8" s="197">
        <v>1.1000000000000001</v>
      </c>
      <c r="N8" s="197">
        <v>1.41</v>
      </c>
      <c r="O8" s="197">
        <v>0</v>
      </c>
      <c r="P8" s="197">
        <v>32.35</v>
      </c>
      <c r="Q8" s="197">
        <v>3.39</v>
      </c>
      <c r="R8" s="197">
        <v>6.65</v>
      </c>
      <c r="S8" s="197">
        <v>4.3</v>
      </c>
      <c r="T8" s="197">
        <v>0</v>
      </c>
      <c r="U8" s="197">
        <v>1</v>
      </c>
      <c r="V8" s="197">
        <v>4.1500000000000004</v>
      </c>
      <c r="W8" s="197">
        <v>10.4</v>
      </c>
      <c r="X8" s="197">
        <v>26.04</v>
      </c>
      <c r="Y8" s="197">
        <v>9.15</v>
      </c>
      <c r="Z8" s="197">
        <v>44.58</v>
      </c>
      <c r="AA8" s="197">
        <v>16.59</v>
      </c>
      <c r="AB8" s="197">
        <v>0</v>
      </c>
      <c r="AC8" s="197">
        <v>9.92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38.56</v>
      </c>
      <c r="AJ8" s="197">
        <v>0</v>
      </c>
      <c r="AK8" s="197">
        <v>19.600000000000001</v>
      </c>
      <c r="AL8" s="197">
        <v>0</v>
      </c>
      <c r="AM8" s="197">
        <v>23.93</v>
      </c>
      <c r="AN8" s="197">
        <v>0</v>
      </c>
      <c r="AO8" s="197">
        <v>176.18</v>
      </c>
      <c r="AP8" s="197">
        <v>0</v>
      </c>
    </row>
    <row r="9" spans="1:42">
      <c r="A9" t="s">
        <v>51</v>
      </c>
      <c r="B9" s="197">
        <v>0</v>
      </c>
      <c r="C9" s="197">
        <v>13.11</v>
      </c>
      <c r="D9" s="197">
        <v>0</v>
      </c>
      <c r="E9" s="197">
        <v>0</v>
      </c>
      <c r="F9" s="197">
        <v>21.32</v>
      </c>
      <c r="G9" s="197">
        <v>0</v>
      </c>
      <c r="H9" s="197">
        <v>0</v>
      </c>
      <c r="I9" s="197">
        <v>27.57</v>
      </c>
      <c r="J9" s="197">
        <v>0</v>
      </c>
      <c r="K9" s="197">
        <v>7.41</v>
      </c>
      <c r="L9" s="197">
        <v>368.5</v>
      </c>
      <c r="M9" s="197">
        <v>1.1000000000000001</v>
      </c>
      <c r="N9" s="197">
        <v>1.41</v>
      </c>
      <c r="O9" s="197">
        <v>0</v>
      </c>
      <c r="P9" s="197">
        <v>32.35</v>
      </c>
      <c r="Q9" s="197">
        <v>3.39</v>
      </c>
      <c r="R9" s="197">
        <v>6.65</v>
      </c>
      <c r="S9" s="197">
        <v>4.3</v>
      </c>
      <c r="T9" s="197">
        <v>0</v>
      </c>
      <c r="U9" s="197">
        <v>1</v>
      </c>
      <c r="V9" s="197">
        <v>4.1500000000000004</v>
      </c>
      <c r="W9" s="197">
        <v>10.39</v>
      </c>
      <c r="X9" s="197">
        <v>25.99</v>
      </c>
      <c r="Y9" s="197">
        <v>9.15</v>
      </c>
      <c r="Z9" s="197">
        <v>44.58</v>
      </c>
      <c r="AA9" s="197">
        <v>16.59</v>
      </c>
      <c r="AB9" s="197">
        <v>0</v>
      </c>
      <c r="AC9" s="197">
        <v>9.92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38.56</v>
      </c>
      <c r="AJ9" s="197">
        <v>0</v>
      </c>
      <c r="AK9" s="197">
        <v>19.600000000000001</v>
      </c>
      <c r="AL9" s="197">
        <v>0</v>
      </c>
      <c r="AM9" s="197">
        <v>23.93</v>
      </c>
      <c r="AN9" s="197">
        <v>0</v>
      </c>
      <c r="AO9" s="197">
        <v>176.18</v>
      </c>
      <c r="AP9" s="197">
        <v>0</v>
      </c>
    </row>
    <row r="10" spans="1:42">
      <c r="A10" t="s">
        <v>52</v>
      </c>
      <c r="B10" s="197">
        <v>0</v>
      </c>
      <c r="C10" s="197">
        <v>13.11</v>
      </c>
      <c r="D10" s="197">
        <v>0</v>
      </c>
      <c r="E10" s="197">
        <v>0</v>
      </c>
      <c r="F10" s="197">
        <v>21.32</v>
      </c>
      <c r="G10" s="197">
        <v>0</v>
      </c>
      <c r="H10" s="197">
        <v>0</v>
      </c>
      <c r="I10" s="197">
        <v>27.57</v>
      </c>
      <c r="J10" s="197">
        <v>0</v>
      </c>
      <c r="K10" s="197">
        <v>7.41</v>
      </c>
      <c r="L10" s="197">
        <v>368.5</v>
      </c>
      <c r="M10" s="197">
        <v>1.1000000000000001</v>
      </c>
      <c r="N10" s="197">
        <v>1.41</v>
      </c>
      <c r="O10" s="197">
        <v>0</v>
      </c>
      <c r="P10" s="197">
        <v>32.35</v>
      </c>
      <c r="Q10" s="197">
        <v>3.39</v>
      </c>
      <c r="R10" s="197">
        <v>6.65</v>
      </c>
      <c r="S10" s="197">
        <v>4.3</v>
      </c>
      <c r="T10" s="197">
        <v>0</v>
      </c>
      <c r="U10" s="197">
        <v>1</v>
      </c>
      <c r="V10" s="197">
        <v>4.1500000000000004</v>
      </c>
      <c r="W10" s="197">
        <v>10.4</v>
      </c>
      <c r="X10" s="197">
        <v>25.99</v>
      </c>
      <c r="Y10" s="197">
        <v>9.15</v>
      </c>
      <c r="Z10" s="197">
        <v>44.58</v>
      </c>
      <c r="AA10" s="197">
        <v>16.59</v>
      </c>
      <c r="AB10" s="197">
        <v>0</v>
      </c>
      <c r="AC10" s="197">
        <v>9.92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38.56</v>
      </c>
      <c r="AJ10" s="197">
        <v>0</v>
      </c>
      <c r="AK10" s="197">
        <v>19.600000000000001</v>
      </c>
      <c r="AL10" s="197">
        <v>0</v>
      </c>
      <c r="AM10" s="197">
        <v>23.93</v>
      </c>
      <c r="AN10" s="197">
        <v>0</v>
      </c>
      <c r="AO10" s="197">
        <v>176.18</v>
      </c>
      <c r="AP10" s="197">
        <v>0</v>
      </c>
    </row>
    <row r="11" spans="1:42">
      <c r="A11" t="s">
        <v>53</v>
      </c>
      <c r="B11" s="197">
        <v>0</v>
      </c>
      <c r="C11" s="197">
        <v>13.11</v>
      </c>
      <c r="D11" s="197">
        <v>0</v>
      </c>
      <c r="E11" s="197">
        <v>0</v>
      </c>
      <c r="F11" s="197">
        <v>21.32</v>
      </c>
      <c r="G11" s="197">
        <v>0</v>
      </c>
      <c r="H11" s="197">
        <v>0</v>
      </c>
      <c r="I11" s="197">
        <v>27.57</v>
      </c>
      <c r="J11" s="197">
        <v>0</v>
      </c>
      <c r="K11" s="197">
        <v>7.41</v>
      </c>
      <c r="L11" s="197">
        <v>368.5</v>
      </c>
      <c r="M11" s="197">
        <v>1.1000000000000001</v>
      </c>
      <c r="N11" s="197">
        <v>1.41</v>
      </c>
      <c r="O11" s="197">
        <v>0</v>
      </c>
      <c r="P11" s="197">
        <v>32.270000000000003</v>
      </c>
      <c r="Q11" s="197">
        <v>3.23</v>
      </c>
      <c r="R11" s="197">
        <v>6.54</v>
      </c>
      <c r="S11" s="197">
        <v>4.1100000000000003</v>
      </c>
      <c r="T11" s="197">
        <v>0</v>
      </c>
      <c r="U11" s="197">
        <v>1</v>
      </c>
      <c r="V11" s="197">
        <v>4.1500000000000004</v>
      </c>
      <c r="W11" s="197">
        <v>10.4</v>
      </c>
      <c r="X11" s="197">
        <v>25.99</v>
      </c>
      <c r="Y11" s="197">
        <v>9.15</v>
      </c>
      <c r="Z11" s="197">
        <v>44.58</v>
      </c>
      <c r="AA11" s="197">
        <v>16.59</v>
      </c>
      <c r="AB11" s="197">
        <v>0</v>
      </c>
      <c r="AC11" s="197">
        <v>9.92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38.56</v>
      </c>
      <c r="AJ11" s="197">
        <v>0</v>
      </c>
      <c r="AK11" s="197">
        <v>19.600000000000001</v>
      </c>
      <c r="AL11" s="197">
        <v>0</v>
      </c>
      <c r="AM11" s="197">
        <v>23.93</v>
      </c>
      <c r="AN11" s="197">
        <v>0</v>
      </c>
      <c r="AO11" s="197">
        <v>176.18</v>
      </c>
      <c r="AP11" s="197">
        <v>0</v>
      </c>
    </row>
    <row r="12" spans="1:42">
      <c r="A12" t="s">
        <v>54</v>
      </c>
      <c r="B12" s="197">
        <v>0</v>
      </c>
      <c r="C12" s="197">
        <v>13.11</v>
      </c>
      <c r="D12" s="197">
        <v>0</v>
      </c>
      <c r="E12" s="197">
        <v>0</v>
      </c>
      <c r="F12" s="197">
        <v>21.32</v>
      </c>
      <c r="G12" s="197">
        <v>0</v>
      </c>
      <c r="H12" s="197">
        <v>0</v>
      </c>
      <c r="I12" s="197">
        <v>27.57</v>
      </c>
      <c r="J12" s="197">
        <v>0</v>
      </c>
      <c r="K12" s="197">
        <v>7.41</v>
      </c>
      <c r="L12" s="197">
        <v>368.5</v>
      </c>
      <c r="M12" s="197">
        <v>1.1000000000000001</v>
      </c>
      <c r="N12" s="197">
        <v>1.41</v>
      </c>
      <c r="O12" s="197">
        <v>0</v>
      </c>
      <c r="P12" s="197">
        <v>32.270000000000003</v>
      </c>
      <c r="Q12" s="197">
        <v>3.23</v>
      </c>
      <c r="R12" s="197">
        <v>6.54</v>
      </c>
      <c r="S12" s="197">
        <v>4.1100000000000003</v>
      </c>
      <c r="T12" s="197">
        <v>0</v>
      </c>
      <c r="U12" s="197">
        <v>1</v>
      </c>
      <c r="V12" s="197">
        <v>4.1500000000000004</v>
      </c>
      <c r="W12" s="197">
        <v>10.4</v>
      </c>
      <c r="X12" s="197">
        <v>25.99</v>
      </c>
      <c r="Y12" s="197">
        <v>9.15</v>
      </c>
      <c r="Z12" s="197">
        <v>44.58</v>
      </c>
      <c r="AA12" s="197">
        <v>16.59</v>
      </c>
      <c r="AB12" s="197">
        <v>0</v>
      </c>
      <c r="AC12" s="197">
        <v>9.92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37.979999999999997</v>
      </c>
      <c r="AJ12" s="197">
        <v>0</v>
      </c>
      <c r="AK12" s="197">
        <v>19.600000000000001</v>
      </c>
      <c r="AL12" s="197">
        <v>0</v>
      </c>
      <c r="AM12" s="197">
        <v>23.93</v>
      </c>
      <c r="AN12" s="197">
        <v>0</v>
      </c>
      <c r="AO12" s="197">
        <v>176.18</v>
      </c>
      <c r="AP12" s="197">
        <v>0</v>
      </c>
    </row>
    <row r="13" spans="1:42">
      <c r="A13" t="s">
        <v>55</v>
      </c>
      <c r="B13" s="197">
        <v>0</v>
      </c>
      <c r="C13" s="197">
        <v>13.11</v>
      </c>
      <c r="D13" s="197">
        <v>0</v>
      </c>
      <c r="E13" s="197">
        <v>0</v>
      </c>
      <c r="F13" s="197">
        <v>21.32</v>
      </c>
      <c r="G13" s="197">
        <v>0</v>
      </c>
      <c r="H13" s="197">
        <v>0</v>
      </c>
      <c r="I13" s="197">
        <v>27.57</v>
      </c>
      <c r="J13" s="197">
        <v>0</v>
      </c>
      <c r="K13" s="197">
        <v>7.41</v>
      </c>
      <c r="L13" s="197">
        <v>368.5</v>
      </c>
      <c r="M13" s="197">
        <v>1.1000000000000001</v>
      </c>
      <c r="N13" s="197">
        <v>1.41</v>
      </c>
      <c r="O13" s="197">
        <v>0</v>
      </c>
      <c r="P13" s="197">
        <v>32.270000000000003</v>
      </c>
      <c r="Q13" s="197">
        <v>3.23</v>
      </c>
      <c r="R13" s="197">
        <v>6.54</v>
      </c>
      <c r="S13" s="197">
        <v>4.1100000000000003</v>
      </c>
      <c r="T13" s="197">
        <v>0</v>
      </c>
      <c r="U13" s="197">
        <v>1</v>
      </c>
      <c r="V13" s="197">
        <v>3.56</v>
      </c>
      <c r="W13" s="197">
        <v>10.4</v>
      </c>
      <c r="X13" s="197">
        <v>25.99</v>
      </c>
      <c r="Y13" s="197">
        <v>9.15</v>
      </c>
      <c r="Z13" s="197">
        <v>44.58</v>
      </c>
      <c r="AA13" s="197">
        <v>16.59</v>
      </c>
      <c r="AB13" s="197">
        <v>0</v>
      </c>
      <c r="AC13" s="197">
        <v>9.92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39.14</v>
      </c>
      <c r="AJ13" s="197">
        <v>0</v>
      </c>
      <c r="AK13" s="197">
        <v>19.600000000000001</v>
      </c>
      <c r="AL13" s="197">
        <v>0</v>
      </c>
      <c r="AM13" s="197">
        <v>23.93</v>
      </c>
      <c r="AN13" s="197">
        <v>0</v>
      </c>
      <c r="AO13" s="197">
        <v>176.18</v>
      </c>
      <c r="AP13" s="197">
        <v>0</v>
      </c>
    </row>
    <row r="14" spans="1:42">
      <c r="A14" t="s">
        <v>56</v>
      </c>
      <c r="B14" s="197">
        <v>0</v>
      </c>
      <c r="C14" s="197">
        <v>13.11</v>
      </c>
      <c r="D14" s="197">
        <v>0</v>
      </c>
      <c r="E14" s="197">
        <v>0</v>
      </c>
      <c r="F14" s="197">
        <v>21.32</v>
      </c>
      <c r="G14" s="197">
        <v>0</v>
      </c>
      <c r="H14" s="197">
        <v>0</v>
      </c>
      <c r="I14" s="197">
        <v>27.57</v>
      </c>
      <c r="J14" s="197">
        <v>0</v>
      </c>
      <c r="K14" s="197">
        <v>7.41</v>
      </c>
      <c r="L14" s="197">
        <v>368.5</v>
      </c>
      <c r="M14" s="197">
        <v>1.1000000000000001</v>
      </c>
      <c r="N14" s="197">
        <v>1.41</v>
      </c>
      <c r="O14" s="197">
        <v>0</v>
      </c>
      <c r="P14" s="197">
        <v>32.270000000000003</v>
      </c>
      <c r="Q14" s="197">
        <v>3.23</v>
      </c>
      <c r="R14" s="197">
        <v>6.54</v>
      </c>
      <c r="S14" s="197">
        <v>4.1100000000000003</v>
      </c>
      <c r="T14" s="197">
        <v>0</v>
      </c>
      <c r="U14" s="197">
        <v>1</v>
      </c>
      <c r="V14" s="197">
        <v>3.56</v>
      </c>
      <c r="W14" s="197">
        <v>10.4</v>
      </c>
      <c r="X14" s="197">
        <v>25.99</v>
      </c>
      <c r="Y14" s="197">
        <v>9.15</v>
      </c>
      <c r="Z14" s="197">
        <v>44.58</v>
      </c>
      <c r="AA14" s="197">
        <v>16.59</v>
      </c>
      <c r="AB14" s="197">
        <v>0</v>
      </c>
      <c r="AC14" s="197">
        <v>9.92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38.56</v>
      </c>
      <c r="AJ14" s="197">
        <v>0</v>
      </c>
      <c r="AK14" s="197">
        <v>19.600000000000001</v>
      </c>
      <c r="AL14" s="197">
        <v>0</v>
      </c>
      <c r="AM14" s="197">
        <v>23.93</v>
      </c>
      <c r="AN14" s="197">
        <v>0</v>
      </c>
      <c r="AO14" s="197">
        <v>176.18</v>
      </c>
      <c r="AP14" s="197">
        <v>0</v>
      </c>
    </row>
    <row r="15" spans="1:42">
      <c r="A15" t="s">
        <v>57</v>
      </c>
      <c r="B15" s="197">
        <v>0</v>
      </c>
      <c r="C15" s="197">
        <v>13.11</v>
      </c>
      <c r="D15" s="197">
        <v>0</v>
      </c>
      <c r="E15" s="197">
        <v>0</v>
      </c>
      <c r="F15" s="197">
        <v>21.32</v>
      </c>
      <c r="G15" s="197">
        <v>0</v>
      </c>
      <c r="H15" s="197">
        <v>0</v>
      </c>
      <c r="I15" s="197">
        <v>27.57</v>
      </c>
      <c r="J15" s="197">
        <v>0</v>
      </c>
      <c r="K15" s="197">
        <v>7.41</v>
      </c>
      <c r="L15" s="197">
        <v>368.5</v>
      </c>
      <c r="M15" s="197">
        <v>1.1000000000000001</v>
      </c>
      <c r="N15" s="197">
        <v>1.41</v>
      </c>
      <c r="O15" s="197">
        <v>0</v>
      </c>
      <c r="P15" s="197">
        <v>32.270000000000003</v>
      </c>
      <c r="Q15" s="197">
        <v>3.23</v>
      </c>
      <c r="R15" s="197">
        <v>6.54</v>
      </c>
      <c r="S15" s="197">
        <v>4.1100000000000003</v>
      </c>
      <c r="T15" s="197">
        <v>0</v>
      </c>
      <c r="U15" s="197">
        <v>1</v>
      </c>
      <c r="V15" s="197">
        <v>3.56</v>
      </c>
      <c r="W15" s="197">
        <v>10.4</v>
      </c>
      <c r="X15" s="197">
        <v>25.93</v>
      </c>
      <c r="Y15" s="197">
        <v>9.15</v>
      </c>
      <c r="Z15" s="197">
        <v>44.58</v>
      </c>
      <c r="AA15" s="197">
        <v>16.59</v>
      </c>
      <c r="AB15" s="197">
        <v>0</v>
      </c>
      <c r="AC15" s="197">
        <v>9.92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38.56</v>
      </c>
      <c r="AJ15" s="197">
        <v>0</v>
      </c>
      <c r="AK15" s="197">
        <v>19.600000000000001</v>
      </c>
      <c r="AL15" s="197">
        <v>0</v>
      </c>
      <c r="AM15" s="197">
        <v>23.93</v>
      </c>
      <c r="AN15" s="197">
        <v>0</v>
      </c>
      <c r="AO15" s="197">
        <v>176.18</v>
      </c>
      <c r="AP15" s="197">
        <v>0</v>
      </c>
    </row>
    <row r="16" spans="1:42">
      <c r="A16" t="s">
        <v>58</v>
      </c>
      <c r="B16" s="197">
        <v>0</v>
      </c>
      <c r="C16" s="197">
        <v>13.11</v>
      </c>
      <c r="D16" s="197">
        <v>0</v>
      </c>
      <c r="E16" s="197">
        <v>0</v>
      </c>
      <c r="F16" s="197">
        <v>21.32</v>
      </c>
      <c r="G16" s="197">
        <v>0</v>
      </c>
      <c r="H16" s="197">
        <v>0</v>
      </c>
      <c r="I16" s="197">
        <v>27.57</v>
      </c>
      <c r="J16" s="197">
        <v>0</v>
      </c>
      <c r="K16" s="197">
        <v>7.41</v>
      </c>
      <c r="L16" s="197">
        <v>368.5</v>
      </c>
      <c r="M16" s="197">
        <v>1.1000000000000001</v>
      </c>
      <c r="N16" s="197">
        <v>1.41</v>
      </c>
      <c r="O16" s="197">
        <v>0</v>
      </c>
      <c r="P16" s="197">
        <v>32.270000000000003</v>
      </c>
      <c r="Q16" s="197">
        <v>3.23</v>
      </c>
      <c r="R16" s="197">
        <v>6.54</v>
      </c>
      <c r="S16" s="197">
        <v>4.1100000000000003</v>
      </c>
      <c r="T16" s="197">
        <v>0</v>
      </c>
      <c r="U16" s="197">
        <v>1</v>
      </c>
      <c r="V16" s="197">
        <v>3.56</v>
      </c>
      <c r="W16" s="197">
        <v>10.4</v>
      </c>
      <c r="X16" s="197">
        <v>25.93</v>
      </c>
      <c r="Y16" s="197">
        <v>9.15</v>
      </c>
      <c r="Z16" s="197">
        <v>44.58</v>
      </c>
      <c r="AA16" s="197">
        <v>16.59</v>
      </c>
      <c r="AB16" s="197">
        <v>0</v>
      </c>
      <c r="AC16" s="197">
        <v>9.92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38.56</v>
      </c>
      <c r="AJ16" s="197">
        <v>0</v>
      </c>
      <c r="AK16" s="197">
        <v>19.600000000000001</v>
      </c>
      <c r="AL16" s="197">
        <v>0</v>
      </c>
      <c r="AM16" s="197">
        <v>23.93</v>
      </c>
      <c r="AN16" s="197">
        <v>0</v>
      </c>
      <c r="AO16" s="197">
        <v>176.18</v>
      </c>
      <c r="AP16" s="197">
        <v>0</v>
      </c>
    </row>
    <row r="17" spans="1:42">
      <c r="A17" t="s">
        <v>59</v>
      </c>
      <c r="B17" s="197">
        <v>0</v>
      </c>
      <c r="C17" s="197">
        <v>13.11</v>
      </c>
      <c r="D17" s="197">
        <v>0</v>
      </c>
      <c r="E17" s="197">
        <v>0</v>
      </c>
      <c r="F17" s="197">
        <v>21.32</v>
      </c>
      <c r="G17" s="197">
        <v>0</v>
      </c>
      <c r="H17" s="197">
        <v>0</v>
      </c>
      <c r="I17" s="197">
        <v>27.57</v>
      </c>
      <c r="J17" s="197">
        <v>0</v>
      </c>
      <c r="K17" s="197">
        <v>7.41</v>
      </c>
      <c r="L17" s="197">
        <v>368.5</v>
      </c>
      <c r="M17" s="197">
        <v>1.1000000000000001</v>
      </c>
      <c r="N17" s="197">
        <v>1.41</v>
      </c>
      <c r="O17" s="197">
        <v>0</v>
      </c>
      <c r="P17" s="197">
        <v>32.270000000000003</v>
      </c>
      <c r="Q17" s="197">
        <v>3.23</v>
      </c>
      <c r="R17" s="197">
        <v>6.54</v>
      </c>
      <c r="S17" s="197">
        <v>4.1100000000000003</v>
      </c>
      <c r="T17" s="197">
        <v>0</v>
      </c>
      <c r="U17" s="197">
        <v>1</v>
      </c>
      <c r="V17" s="197">
        <v>3.56</v>
      </c>
      <c r="W17" s="197">
        <v>10.4</v>
      </c>
      <c r="X17" s="197">
        <v>25.93</v>
      </c>
      <c r="Y17" s="197">
        <v>9.15</v>
      </c>
      <c r="Z17" s="197">
        <v>44.58</v>
      </c>
      <c r="AA17" s="197">
        <v>16.59</v>
      </c>
      <c r="AB17" s="197">
        <v>0</v>
      </c>
      <c r="AC17" s="197">
        <v>9.92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38.56</v>
      </c>
      <c r="AJ17" s="197">
        <v>0</v>
      </c>
      <c r="AK17" s="197">
        <v>19.600000000000001</v>
      </c>
      <c r="AL17" s="197">
        <v>0</v>
      </c>
      <c r="AM17" s="197">
        <v>23.93</v>
      </c>
      <c r="AN17" s="197">
        <v>0</v>
      </c>
      <c r="AO17" s="197">
        <v>176.18</v>
      </c>
      <c r="AP17" s="197">
        <v>0</v>
      </c>
    </row>
    <row r="18" spans="1:42">
      <c r="A18" t="s">
        <v>60</v>
      </c>
      <c r="B18" s="197">
        <v>0</v>
      </c>
      <c r="C18" s="197">
        <v>13.11</v>
      </c>
      <c r="D18" s="197">
        <v>0</v>
      </c>
      <c r="E18" s="197">
        <v>0</v>
      </c>
      <c r="F18" s="197">
        <v>21.32</v>
      </c>
      <c r="G18" s="197">
        <v>0</v>
      </c>
      <c r="H18" s="197">
        <v>0</v>
      </c>
      <c r="I18" s="197">
        <v>27.57</v>
      </c>
      <c r="J18" s="197">
        <v>0</v>
      </c>
      <c r="K18" s="197">
        <v>7.41</v>
      </c>
      <c r="L18" s="197">
        <v>368.5</v>
      </c>
      <c r="M18" s="197">
        <v>1.1000000000000001</v>
      </c>
      <c r="N18" s="197">
        <v>1.41</v>
      </c>
      <c r="O18" s="197">
        <v>0</v>
      </c>
      <c r="P18" s="197">
        <v>32.270000000000003</v>
      </c>
      <c r="Q18" s="197">
        <v>3.23</v>
      </c>
      <c r="R18" s="197">
        <v>6.54</v>
      </c>
      <c r="S18" s="197">
        <v>4.1100000000000003</v>
      </c>
      <c r="T18" s="197">
        <v>0</v>
      </c>
      <c r="U18" s="197">
        <v>1</v>
      </c>
      <c r="V18" s="197">
        <v>3.56</v>
      </c>
      <c r="W18" s="197">
        <v>10.4</v>
      </c>
      <c r="X18" s="197">
        <v>25.93</v>
      </c>
      <c r="Y18" s="197">
        <v>9.15</v>
      </c>
      <c r="Z18" s="197">
        <v>44.58</v>
      </c>
      <c r="AA18" s="197">
        <v>16.59</v>
      </c>
      <c r="AB18" s="197">
        <v>0</v>
      </c>
      <c r="AC18" s="197">
        <v>9.92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38.56</v>
      </c>
      <c r="AJ18" s="197">
        <v>0</v>
      </c>
      <c r="AK18" s="197">
        <v>19.600000000000001</v>
      </c>
      <c r="AL18" s="197">
        <v>0</v>
      </c>
      <c r="AM18" s="197">
        <v>23.93</v>
      </c>
      <c r="AN18" s="197">
        <v>0</v>
      </c>
      <c r="AO18" s="197">
        <v>176.18</v>
      </c>
      <c r="AP18" s="197">
        <v>0</v>
      </c>
    </row>
    <row r="19" spans="1:42">
      <c r="A19" t="s">
        <v>61</v>
      </c>
      <c r="B19" s="197">
        <v>0</v>
      </c>
      <c r="C19" s="197">
        <v>13.11</v>
      </c>
      <c r="D19" s="197">
        <v>0</v>
      </c>
      <c r="E19" s="197">
        <v>0</v>
      </c>
      <c r="F19" s="197">
        <v>21.32</v>
      </c>
      <c r="G19" s="197">
        <v>0</v>
      </c>
      <c r="H19" s="197">
        <v>0</v>
      </c>
      <c r="I19" s="197">
        <v>27.57</v>
      </c>
      <c r="J19" s="197">
        <v>0</v>
      </c>
      <c r="K19" s="197">
        <v>7.41</v>
      </c>
      <c r="L19" s="197">
        <v>368.5</v>
      </c>
      <c r="M19" s="197">
        <v>1.1000000000000001</v>
      </c>
      <c r="N19" s="197">
        <v>1.41</v>
      </c>
      <c r="O19" s="197">
        <v>0</v>
      </c>
      <c r="P19" s="197">
        <v>32.270000000000003</v>
      </c>
      <c r="Q19" s="197">
        <v>3.23</v>
      </c>
      <c r="R19" s="197">
        <v>6.54</v>
      </c>
      <c r="S19" s="197">
        <v>4.1100000000000003</v>
      </c>
      <c r="T19" s="197">
        <v>0</v>
      </c>
      <c r="U19" s="197">
        <v>1</v>
      </c>
      <c r="V19" s="197">
        <v>4</v>
      </c>
      <c r="W19" s="197">
        <v>10.4</v>
      </c>
      <c r="X19" s="197">
        <v>25.79</v>
      </c>
      <c r="Y19" s="197">
        <v>9.15</v>
      </c>
      <c r="Z19" s="197">
        <v>44.58</v>
      </c>
      <c r="AA19" s="197">
        <v>16.59</v>
      </c>
      <c r="AB19" s="197">
        <v>0</v>
      </c>
      <c r="AC19" s="197">
        <v>9.92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37.979999999999997</v>
      </c>
      <c r="AJ19" s="197">
        <v>0</v>
      </c>
      <c r="AK19" s="197">
        <v>19.600000000000001</v>
      </c>
      <c r="AL19" s="197">
        <v>0</v>
      </c>
      <c r="AM19" s="197">
        <v>23.93</v>
      </c>
      <c r="AN19" s="197">
        <v>0</v>
      </c>
      <c r="AO19" s="197">
        <v>176.18</v>
      </c>
      <c r="AP19" s="197">
        <v>0</v>
      </c>
    </row>
    <row r="20" spans="1:42">
      <c r="A20" t="s">
        <v>62</v>
      </c>
      <c r="B20" s="197">
        <v>0</v>
      </c>
      <c r="C20" s="197">
        <v>13.11</v>
      </c>
      <c r="D20" s="197">
        <v>0</v>
      </c>
      <c r="E20" s="197">
        <v>0</v>
      </c>
      <c r="F20" s="197">
        <v>21.32</v>
      </c>
      <c r="G20" s="197">
        <v>0</v>
      </c>
      <c r="H20" s="197">
        <v>0</v>
      </c>
      <c r="I20" s="197">
        <v>27.57</v>
      </c>
      <c r="J20" s="197">
        <v>0</v>
      </c>
      <c r="K20" s="197">
        <v>7.41</v>
      </c>
      <c r="L20" s="197">
        <v>368.5</v>
      </c>
      <c r="M20" s="197">
        <v>1.1000000000000001</v>
      </c>
      <c r="N20" s="197">
        <v>1.41</v>
      </c>
      <c r="O20" s="197">
        <v>0</v>
      </c>
      <c r="P20" s="197">
        <v>32.270000000000003</v>
      </c>
      <c r="Q20" s="197">
        <v>3.23</v>
      </c>
      <c r="R20" s="197">
        <v>6.54</v>
      </c>
      <c r="S20" s="197">
        <v>4.1100000000000003</v>
      </c>
      <c r="T20" s="197">
        <v>0</v>
      </c>
      <c r="U20" s="197">
        <v>1</v>
      </c>
      <c r="V20" s="197">
        <v>4.26</v>
      </c>
      <c r="W20" s="197">
        <v>10.4</v>
      </c>
      <c r="X20" s="197">
        <v>25.79</v>
      </c>
      <c r="Y20" s="197">
        <v>9.15</v>
      </c>
      <c r="Z20" s="197">
        <v>44.58</v>
      </c>
      <c r="AA20" s="197">
        <v>16.59</v>
      </c>
      <c r="AB20" s="197">
        <v>0</v>
      </c>
      <c r="AC20" s="197">
        <v>9.92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39.14</v>
      </c>
      <c r="AJ20" s="197">
        <v>0</v>
      </c>
      <c r="AK20" s="197">
        <v>19.600000000000001</v>
      </c>
      <c r="AL20" s="197">
        <v>0</v>
      </c>
      <c r="AM20" s="197">
        <v>23.93</v>
      </c>
      <c r="AN20" s="197">
        <v>0</v>
      </c>
      <c r="AO20" s="197">
        <v>176.18</v>
      </c>
      <c r="AP20" s="197">
        <v>0</v>
      </c>
    </row>
    <row r="21" spans="1:42">
      <c r="A21" t="s">
        <v>63</v>
      </c>
      <c r="B21" s="197">
        <v>0</v>
      </c>
      <c r="C21" s="197">
        <v>13.11</v>
      </c>
      <c r="D21" s="197">
        <v>0</v>
      </c>
      <c r="E21" s="197">
        <v>0</v>
      </c>
      <c r="F21" s="197">
        <v>21.32</v>
      </c>
      <c r="G21" s="197">
        <v>0</v>
      </c>
      <c r="H21" s="197">
        <v>0</v>
      </c>
      <c r="I21" s="197">
        <v>27.57</v>
      </c>
      <c r="J21" s="197">
        <v>0</v>
      </c>
      <c r="K21" s="197">
        <v>7.41</v>
      </c>
      <c r="L21" s="197">
        <v>368.5</v>
      </c>
      <c r="M21" s="197">
        <v>1.1000000000000001</v>
      </c>
      <c r="N21" s="197">
        <v>1.41</v>
      </c>
      <c r="O21" s="197">
        <v>0</v>
      </c>
      <c r="P21" s="197">
        <v>32.270000000000003</v>
      </c>
      <c r="Q21" s="197">
        <v>3.23</v>
      </c>
      <c r="R21" s="197">
        <v>6.54</v>
      </c>
      <c r="S21" s="197">
        <v>4.1100000000000003</v>
      </c>
      <c r="T21" s="197">
        <v>0</v>
      </c>
      <c r="U21" s="197">
        <v>1</v>
      </c>
      <c r="V21" s="197">
        <v>4.4400000000000004</v>
      </c>
      <c r="W21" s="197">
        <v>10.4</v>
      </c>
      <c r="X21" s="197">
        <v>26.04</v>
      </c>
      <c r="Y21" s="197">
        <v>9.15</v>
      </c>
      <c r="Z21" s="197">
        <v>44.58</v>
      </c>
      <c r="AA21" s="197">
        <v>16.59</v>
      </c>
      <c r="AB21" s="197">
        <v>0</v>
      </c>
      <c r="AC21" s="197">
        <v>9.92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38.56</v>
      </c>
      <c r="AJ21" s="197">
        <v>0</v>
      </c>
      <c r="AK21" s="197">
        <v>19.600000000000001</v>
      </c>
      <c r="AL21" s="197">
        <v>0</v>
      </c>
      <c r="AM21" s="197">
        <v>23.93</v>
      </c>
      <c r="AN21" s="197">
        <v>0</v>
      </c>
      <c r="AO21" s="197">
        <v>176.18</v>
      </c>
      <c r="AP21" s="197">
        <v>0</v>
      </c>
    </row>
    <row r="22" spans="1:42">
      <c r="A22" t="s">
        <v>64</v>
      </c>
      <c r="B22" s="197">
        <v>0</v>
      </c>
      <c r="C22" s="197">
        <v>13.11</v>
      </c>
      <c r="D22" s="197">
        <v>0</v>
      </c>
      <c r="E22" s="197">
        <v>0</v>
      </c>
      <c r="F22" s="197">
        <v>21.32</v>
      </c>
      <c r="G22" s="197">
        <v>0</v>
      </c>
      <c r="H22" s="197">
        <v>0</v>
      </c>
      <c r="I22" s="197">
        <v>27.57</v>
      </c>
      <c r="J22" s="197">
        <v>0</v>
      </c>
      <c r="K22" s="197">
        <v>7.41</v>
      </c>
      <c r="L22" s="197">
        <v>368.5</v>
      </c>
      <c r="M22" s="197">
        <v>1.1000000000000001</v>
      </c>
      <c r="N22" s="197">
        <v>1.41</v>
      </c>
      <c r="O22" s="197">
        <v>0</v>
      </c>
      <c r="P22" s="197">
        <v>32.270000000000003</v>
      </c>
      <c r="Q22" s="197">
        <v>3.27</v>
      </c>
      <c r="R22" s="197">
        <v>6.54</v>
      </c>
      <c r="S22" s="197">
        <v>4.1100000000000003</v>
      </c>
      <c r="T22" s="197">
        <v>0</v>
      </c>
      <c r="U22" s="197">
        <v>1</v>
      </c>
      <c r="V22" s="197">
        <v>4.4400000000000004</v>
      </c>
      <c r="W22" s="197">
        <v>10.4</v>
      </c>
      <c r="X22" s="197">
        <v>26.04</v>
      </c>
      <c r="Y22" s="197">
        <v>9.15</v>
      </c>
      <c r="Z22" s="197">
        <v>44.58</v>
      </c>
      <c r="AA22" s="197">
        <v>16.59</v>
      </c>
      <c r="AB22" s="197">
        <v>0</v>
      </c>
      <c r="AC22" s="197">
        <v>9.92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38.56</v>
      </c>
      <c r="AJ22" s="197">
        <v>0</v>
      </c>
      <c r="AK22" s="197">
        <v>19.600000000000001</v>
      </c>
      <c r="AL22" s="197">
        <v>0</v>
      </c>
      <c r="AM22" s="197">
        <v>23.93</v>
      </c>
      <c r="AN22" s="197">
        <v>0</v>
      </c>
      <c r="AO22" s="197">
        <v>176.18</v>
      </c>
      <c r="AP22" s="197">
        <v>0</v>
      </c>
    </row>
    <row r="23" spans="1:42">
      <c r="A23" t="s">
        <v>65</v>
      </c>
      <c r="B23" s="197">
        <v>0</v>
      </c>
      <c r="C23" s="197">
        <v>13.11</v>
      </c>
      <c r="D23" s="197">
        <v>0</v>
      </c>
      <c r="E23" s="197">
        <v>0</v>
      </c>
      <c r="F23" s="197">
        <v>21.32</v>
      </c>
      <c r="G23" s="197">
        <v>0</v>
      </c>
      <c r="H23" s="197">
        <v>0</v>
      </c>
      <c r="I23" s="197">
        <v>27.57</v>
      </c>
      <c r="J23" s="197">
        <v>0</v>
      </c>
      <c r="K23" s="197">
        <v>7.41</v>
      </c>
      <c r="L23" s="197">
        <v>368.5</v>
      </c>
      <c r="M23" s="197">
        <v>1.1000000000000001</v>
      </c>
      <c r="N23" s="197">
        <v>6.24</v>
      </c>
      <c r="O23" s="197">
        <v>0</v>
      </c>
      <c r="P23" s="197">
        <v>32.270000000000003</v>
      </c>
      <c r="Q23" s="197">
        <v>3.39</v>
      </c>
      <c r="R23" s="197">
        <v>7.25</v>
      </c>
      <c r="S23" s="197">
        <v>4.71</v>
      </c>
      <c r="T23" s="197">
        <v>0</v>
      </c>
      <c r="U23" s="197">
        <v>1</v>
      </c>
      <c r="V23" s="197">
        <v>4.37</v>
      </c>
      <c r="W23" s="197">
        <v>10.4</v>
      </c>
      <c r="X23" s="197">
        <v>26.04</v>
      </c>
      <c r="Y23" s="197">
        <v>9.15</v>
      </c>
      <c r="Z23" s="197">
        <v>44.58</v>
      </c>
      <c r="AA23" s="197">
        <v>16.59</v>
      </c>
      <c r="AB23" s="197">
        <v>0</v>
      </c>
      <c r="AC23" s="197">
        <v>9.92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38.56</v>
      </c>
      <c r="AJ23" s="197">
        <v>0</v>
      </c>
      <c r="AK23" s="197">
        <v>19.600000000000001</v>
      </c>
      <c r="AL23" s="197">
        <v>0</v>
      </c>
      <c r="AM23" s="197">
        <v>23.93</v>
      </c>
      <c r="AN23" s="197">
        <v>0</v>
      </c>
      <c r="AO23" s="197">
        <v>176.18</v>
      </c>
      <c r="AP23" s="197">
        <v>0</v>
      </c>
    </row>
    <row r="24" spans="1:42">
      <c r="A24" t="s">
        <v>66</v>
      </c>
      <c r="B24" s="197">
        <v>0</v>
      </c>
      <c r="C24" s="197">
        <v>13.11</v>
      </c>
      <c r="D24" s="197">
        <v>0</v>
      </c>
      <c r="E24" s="197">
        <v>0</v>
      </c>
      <c r="F24" s="197">
        <v>21.32</v>
      </c>
      <c r="G24" s="197">
        <v>0</v>
      </c>
      <c r="H24" s="197">
        <v>0</v>
      </c>
      <c r="I24" s="197">
        <v>27.57</v>
      </c>
      <c r="J24" s="197">
        <v>0</v>
      </c>
      <c r="K24" s="197">
        <v>7.41</v>
      </c>
      <c r="L24" s="197">
        <v>368.5</v>
      </c>
      <c r="M24" s="197">
        <v>1.1000000000000001</v>
      </c>
      <c r="N24" s="197">
        <v>1.41</v>
      </c>
      <c r="O24" s="197">
        <v>0</v>
      </c>
      <c r="P24" s="197">
        <v>32.270000000000003</v>
      </c>
      <c r="Q24" s="197">
        <v>3.39</v>
      </c>
      <c r="R24" s="197">
        <v>7.25</v>
      </c>
      <c r="S24" s="197">
        <v>4.71</v>
      </c>
      <c r="T24" s="197">
        <v>0</v>
      </c>
      <c r="U24" s="197">
        <v>1</v>
      </c>
      <c r="V24" s="197">
        <v>4.37</v>
      </c>
      <c r="W24" s="197">
        <v>10.4</v>
      </c>
      <c r="X24" s="197">
        <v>26.04</v>
      </c>
      <c r="Y24" s="197">
        <v>9.15</v>
      </c>
      <c r="Z24" s="197">
        <v>44.58</v>
      </c>
      <c r="AA24" s="197">
        <v>16.59</v>
      </c>
      <c r="AB24" s="197">
        <v>0</v>
      </c>
      <c r="AC24" s="197">
        <v>9.92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38.56</v>
      </c>
      <c r="AJ24" s="197">
        <v>0</v>
      </c>
      <c r="AK24" s="197">
        <v>19.600000000000001</v>
      </c>
      <c r="AL24" s="197">
        <v>0</v>
      </c>
      <c r="AM24" s="197">
        <v>23.93</v>
      </c>
      <c r="AN24" s="197">
        <v>0</v>
      </c>
      <c r="AO24" s="197">
        <v>176.18</v>
      </c>
      <c r="AP24" s="197">
        <v>0</v>
      </c>
    </row>
    <row r="25" spans="1:42">
      <c r="A25" t="s">
        <v>67</v>
      </c>
      <c r="B25" s="197">
        <v>0</v>
      </c>
      <c r="C25" s="197">
        <v>13.11</v>
      </c>
      <c r="D25" s="197">
        <v>0</v>
      </c>
      <c r="E25" s="197">
        <v>0</v>
      </c>
      <c r="F25" s="197">
        <v>21.32</v>
      </c>
      <c r="G25" s="197">
        <v>0</v>
      </c>
      <c r="H25" s="197">
        <v>0</v>
      </c>
      <c r="I25" s="197">
        <v>27.57</v>
      </c>
      <c r="J25" s="197">
        <v>0</v>
      </c>
      <c r="K25" s="197">
        <v>7.49</v>
      </c>
      <c r="L25" s="197">
        <v>368.5</v>
      </c>
      <c r="M25" s="197">
        <v>1.1000000000000001</v>
      </c>
      <c r="N25" s="197">
        <v>1.41</v>
      </c>
      <c r="O25" s="197">
        <v>0</v>
      </c>
      <c r="P25" s="197">
        <v>32.270000000000003</v>
      </c>
      <c r="Q25" s="197">
        <v>3.58</v>
      </c>
      <c r="R25" s="197">
        <v>7.17</v>
      </c>
      <c r="S25" s="197">
        <v>4.71</v>
      </c>
      <c r="T25" s="197">
        <v>0</v>
      </c>
      <c r="U25" s="197">
        <v>1</v>
      </c>
      <c r="V25" s="197">
        <v>4.32</v>
      </c>
      <c r="W25" s="197">
        <v>10.4</v>
      </c>
      <c r="X25" s="197">
        <v>26.04</v>
      </c>
      <c r="Y25" s="197">
        <v>9.15</v>
      </c>
      <c r="Z25" s="197">
        <v>44.58</v>
      </c>
      <c r="AA25" s="197">
        <v>16.59</v>
      </c>
      <c r="AB25" s="197">
        <v>0</v>
      </c>
      <c r="AC25" s="197">
        <v>9.92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38.56</v>
      </c>
      <c r="AJ25" s="197">
        <v>0</v>
      </c>
      <c r="AK25" s="197">
        <v>19.600000000000001</v>
      </c>
      <c r="AL25" s="197">
        <v>0</v>
      </c>
      <c r="AM25" s="197">
        <v>23.93</v>
      </c>
      <c r="AN25" s="197">
        <v>0</v>
      </c>
      <c r="AO25" s="197">
        <v>176.18</v>
      </c>
      <c r="AP25" s="197">
        <v>0</v>
      </c>
    </row>
    <row r="26" spans="1:42">
      <c r="A26" t="s">
        <v>68</v>
      </c>
      <c r="B26" s="197">
        <v>0</v>
      </c>
      <c r="C26" s="197">
        <v>13.11</v>
      </c>
      <c r="D26" s="197">
        <v>0</v>
      </c>
      <c r="E26" s="197">
        <v>0</v>
      </c>
      <c r="F26" s="197">
        <v>21.32</v>
      </c>
      <c r="G26" s="197">
        <v>0</v>
      </c>
      <c r="H26" s="197">
        <v>0</v>
      </c>
      <c r="I26" s="197">
        <v>27.57</v>
      </c>
      <c r="J26" s="197">
        <v>0</v>
      </c>
      <c r="K26" s="197">
        <v>7.41</v>
      </c>
      <c r="L26" s="197">
        <v>368.5</v>
      </c>
      <c r="M26" s="197">
        <v>1.1000000000000001</v>
      </c>
      <c r="N26" s="197">
        <v>1.41</v>
      </c>
      <c r="O26" s="197">
        <v>0</v>
      </c>
      <c r="P26" s="197">
        <v>32.270000000000003</v>
      </c>
      <c r="Q26" s="197">
        <v>3.58</v>
      </c>
      <c r="R26" s="197">
        <v>7.07</v>
      </c>
      <c r="S26" s="197">
        <v>4.71</v>
      </c>
      <c r="T26" s="197">
        <v>0</v>
      </c>
      <c r="U26" s="197">
        <v>1</v>
      </c>
      <c r="V26" s="197">
        <v>4.4400000000000004</v>
      </c>
      <c r="W26" s="197">
        <v>10.4</v>
      </c>
      <c r="X26" s="197">
        <v>26.04</v>
      </c>
      <c r="Y26" s="197">
        <v>9.15</v>
      </c>
      <c r="Z26" s="197">
        <v>44.58</v>
      </c>
      <c r="AA26" s="197">
        <v>16.59</v>
      </c>
      <c r="AB26" s="197">
        <v>0</v>
      </c>
      <c r="AC26" s="197">
        <v>9.92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37.979999999999997</v>
      </c>
      <c r="AJ26" s="197">
        <v>0</v>
      </c>
      <c r="AK26" s="197">
        <v>20.96</v>
      </c>
      <c r="AL26" s="197">
        <v>0</v>
      </c>
      <c r="AM26" s="197">
        <v>23.93</v>
      </c>
      <c r="AN26" s="197">
        <v>0</v>
      </c>
      <c r="AO26" s="197">
        <v>176.18</v>
      </c>
      <c r="AP26" s="197">
        <v>0</v>
      </c>
    </row>
    <row r="27" spans="1:42">
      <c r="A27" t="s">
        <v>69</v>
      </c>
      <c r="B27" s="197">
        <v>0</v>
      </c>
      <c r="C27" s="197">
        <v>13.11</v>
      </c>
      <c r="D27" s="197">
        <v>0</v>
      </c>
      <c r="E27" s="197">
        <v>0</v>
      </c>
      <c r="F27" s="197">
        <v>21.32</v>
      </c>
      <c r="G27" s="197">
        <v>0</v>
      </c>
      <c r="H27" s="197">
        <v>0</v>
      </c>
      <c r="I27" s="197">
        <v>27.57</v>
      </c>
      <c r="J27" s="197">
        <v>0</v>
      </c>
      <c r="K27" s="197">
        <v>7.53</v>
      </c>
      <c r="L27" s="197">
        <v>368.5</v>
      </c>
      <c r="M27" s="197">
        <v>1.1000000000000001</v>
      </c>
      <c r="N27" s="197">
        <v>1.41</v>
      </c>
      <c r="O27" s="197">
        <v>0</v>
      </c>
      <c r="P27" s="197">
        <v>1.63</v>
      </c>
      <c r="Q27" s="197">
        <v>0.26</v>
      </c>
      <c r="R27" s="197">
        <v>0.5</v>
      </c>
      <c r="S27" s="197">
        <v>0.32</v>
      </c>
      <c r="T27" s="197">
        <v>0</v>
      </c>
      <c r="U27" s="197">
        <v>1</v>
      </c>
      <c r="V27" s="197">
        <v>1.23</v>
      </c>
      <c r="W27" s="197">
        <v>3.18</v>
      </c>
      <c r="X27" s="197">
        <v>1.76</v>
      </c>
      <c r="Y27" s="197">
        <v>9.15</v>
      </c>
      <c r="Z27" s="197">
        <v>7.91</v>
      </c>
      <c r="AA27" s="197">
        <v>0.91</v>
      </c>
      <c r="AB27" s="197">
        <v>0</v>
      </c>
      <c r="AC27" s="197">
        <v>9.92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39.14</v>
      </c>
      <c r="AJ27" s="197">
        <v>0</v>
      </c>
      <c r="AK27" s="197">
        <v>4.3499999999999996</v>
      </c>
      <c r="AL27" s="197">
        <v>0</v>
      </c>
      <c r="AM27" s="197">
        <v>23.93</v>
      </c>
      <c r="AN27" s="197">
        <v>0</v>
      </c>
      <c r="AO27" s="197">
        <v>176.18</v>
      </c>
      <c r="AP27" s="197">
        <v>0</v>
      </c>
    </row>
    <row r="28" spans="1:42">
      <c r="A28" t="s">
        <v>70</v>
      </c>
      <c r="B28" s="197">
        <v>0</v>
      </c>
      <c r="C28" s="197">
        <v>13.11</v>
      </c>
      <c r="D28" s="197">
        <v>0</v>
      </c>
      <c r="E28" s="197">
        <v>0</v>
      </c>
      <c r="F28" s="197">
        <v>21.32</v>
      </c>
      <c r="G28" s="197">
        <v>0</v>
      </c>
      <c r="H28" s="197">
        <v>0</v>
      </c>
      <c r="I28" s="197">
        <v>27.57</v>
      </c>
      <c r="J28" s="197">
        <v>0</v>
      </c>
      <c r="K28" s="197">
        <v>0.37</v>
      </c>
      <c r="L28" s="197">
        <v>348.5</v>
      </c>
      <c r="M28" s="197">
        <v>1.1000000000000001</v>
      </c>
      <c r="N28" s="197">
        <v>1.41</v>
      </c>
      <c r="O28" s="197">
        <v>0</v>
      </c>
      <c r="P28" s="197">
        <v>1.63</v>
      </c>
      <c r="Q28" s="197">
        <v>0.26</v>
      </c>
      <c r="R28" s="197">
        <v>0.5</v>
      </c>
      <c r="S28" s="197">
        <v>0.32</v>
      </c>
      <c r="T28" s="197">
        <v>0</v>
      </c>
      <c r="U28" s="197">
        <v>1</v>
      </c>
      <c r="V28" s="197">
        <v>0.25</v>
      </c>
      <c r="W28" s="197">
        <v>0.56000000000000005</v>
      </c>
      <c r="X28" s="197">
        <v>1.76</v>
      </c>
      <c r="Y28" s="197">
        <v>9.15</v>
      </c>
      <c r="Z28" s="197">
        <v>3.23</v>
      </c>
      <c r="AA28" s="197">
        <v>0.91</v>
      </c>
      <c r="AB28" s="197">
        <v>0</v>
      </c>
      <c r="AC28" s="197">
        <v>9.92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38.56</v>
      </c>
      <c r="AJ28" s="197">
        <v>0</v>
      </c>
      <c r="AK28" s="197">
        <v>4.3499999999999996</v>
      </c>
      <c r="AL28" s="197">
        <v>0</v>
      </c>
      <c r="AM28" s="197">
        <v>23.93</v>
      </c>
      <c r="AN28" s="197">
        <v>0</v>
      </c>
      <c r="AO28" s="197">
        <v>176.18</v>
      </c>
      <c r="AP28" s="197">
        <v>0</v>
      </c>
    </row>
    <row r="29" spans="1:42">
      <c r="A29" t="s">
        <v>71</v>
      </c>
      <c r="B29" s="197">
        <v>0</v>
      </c>
      <c r="C29" s="197">
        <v>13.05</v>
      </c>
      <c r="D29" s="197">
        <v>0</v>
      </c>
      <c r="E29" s="197">
        <v>0</v>
      </c>
      <c r="F29" s="197">
        <v>21.32</v>
      </c>
      <c r="G29" s="197">
        <v>0</v>
      </c>
      <c r="H29" s="197">
        <v>0</v>
      </c>
      <c r="I29" s="197">
        <v>27.57</v>
      </c>
      <c r="J29" s="197">
        <v>0</v>
      </c>
      <c r="K29" s="197">
        <v>7.49</v>
      </c>
      <c r="L29" s="197">
        <v>368.5</v>
      </c>
      <c r="M29" s="197">
        <v>1.1000000000000001</v>
      </c>
      <c r="N29" s="197">
        <v>1.41</v>
      </c>
      <c r="O29" s="197">
        <v>0</v>
      </c>
      <c r="P29" s="197">
        <v>1.63</v>
      </c>
      <c r="Q29" s="197">
        <v>0.26</v>
      </c>
      <c r="R29" s="197">
        <v>0.5</v>
      </c>
      <c r="S29" s="197">
        <v>0.32</v>
      </c>
      <c r="T29" s="197">
        <v>0</v>
      </c>
      <c r="U29" s="197">
        <v>1</v>
      </c>
      <c r="V29" s="197">
        <v>0.25</v>
      </c>
      <c r="W29" s="197">
        <v>0.56000000000000005</v>
      </c>
      <c r="X29" s="197">
        <v>1.76</v>
      </c>
      <c r="Y29" s="197">
        <v>9.15</v>
      </c>
      <c r="Z29" s="197">
        <v>3.23</v>
      </c>
      <c r="AA29" s="197">
        <v>0.91</v>
      </c>
      <c r="AB29" s="197">
        <v>0</v>
      </c>
      <c r="AC29" s="197">
        <v>9.92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38.56</v>
      </c>
      <c r="AJ29" s="197">
        <v>0</v>
      </c>
      <c r="AK29" s="197">
        <v>4.3499999999999996</v>
      </c>
      <c r="AL29" s="197">
        <v>0</v>
      </c>
      <c r="AM29" s="197">
        <v>23.93</v>
      </c>
      <c r="AN29" s="197">
        <v>0</v>
      </c>
      <c r="AO29" s="197">
        <v>176.18</v>
      </c>
      <c r="AP29" s="197">
        <v>0</v>
      </c>
    </row>
    <row r="30" spans="1:42">
      <c r="A30" t="s">
        <v>72</v>
      </c>
      <c r="B30" s="197">
        <v>0</v>
      </c>
      <c r="C30" s="197">
        <v>13.05</v>
      </c>
      <c r="D30" s="197">
        <v>0</v>
      </c>
      <c r="E30" s="197">
        <v>0</v>
      </c>
      <c r="F30" s="197">
        <v>21.32</v>
      </c>
      <c r="G30" s="197">
        <v>0</v>
      </c>
      <c r="H30" s="197">
        <v>0</v>
      </c>
      <c r="I30" s="197">
        <v>27.57</v>
      </c>
      <c r="J30" s="197">
        <v>0</v>
      </c>
      <c r="K30" s="197">
        <v>7.49</v>
      </c>
      <c r="L30" s="197">
        <v>368.5</v>
      </c>
      <c r="M30" s="197">
        <v>1.1000000000000001</v>
      </c>
      <c r="N30" s="197">
        <v>1.41</v>
      </c>
      <c r="O30" s="197">
        <v>0</v>
      </c>
      <c r="P30" s="197">
        <v>1.63</v>
      </c>
      <c r="Q30" s="197">
        <v>0.26</v>
      </c>
      <c r="R30" s="197">
        <v>0.5</v>
      </c>
      <c r="S30" s="197">
        <v>0.32</v>
      </c>
      <c r="T30" s="197">
        <v>0</v>
      </c>
      <c r="U30" s="197">
        <v>1</v>
      </c>
      <c r="V30" s="197">
        <v>0.25</v>
      </c>
      <c r="W30" s="197">
        <v>0.56000000000000005</v>
      </c>
      <c r="X30" s="197">
        <v>1.76</v>
      </c>
      <c r="Y30" s="197">
        <v>9.15</v>
      </c>
      <c r="Z30" s="197">
        <v>3.23</v>
      </c>
      <c r="AA30" s="197">
        <v>0.91</v>
      </c>
      <c r="AB30" s="197">
        <v>0</v>
      </c>
      <c r="AC30" s="197">
        <v>9.92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38.56</v>
      </c>
      <c r="AJ30" s="197">
        <v>0</v>
      </c>
      <c r="AK30" s="197">
        <v>4.3499999999999996</v>
      </c>
      <c r="AL30" s="197">
        <v>0</v>
      </c>
      <c r="AM30" s="197">
        <v>23.93</v>
      </c>
      <c r="AN30" s="197">
        <v>0</v>
      </c>
      <c r="AO30" s="197">
        <v>176.18</v>
      </c>
      <c r="AP30" s="197">
        <v>0</v>
      </c>
    </row>
    <row r="31" spans="1:42">
      <c r="A31" t="s">
        <v>73</v>
      </c>
      <c r="B31" s="197">
        <v>0</v>
      </c>
      <c r="C31" s="197">
        <v>13.05</v>
      </c>
      <c r="D31" s="197">
        <v>0</v>
      </c>
      <c r="E31" s="197">
        <v>0</v>
      </c>
      <c r="F31" s="197">
        <v>21.32</v>
      </c>
      <c r="G31" s="197">
        <v>0</v>
      </c>
      <c r="H31" s="197">
        <v>0</v>
      </c>
      <c r="I31" s="197">
        <v>27.57</v>
      </c>
      <c r="J31" s="197">
        <v>0</v>
      </c>
      <c r="K31" s="197">
        <v>7.49</v>
      </c>
      <c r="L31" s="197">
        <v>298.5</v>
      </c>
      <c r="M31" s="197">
        <v>1.1000000000000001</v>
      </c>
      <c r="N31" s="197">
        <v>1.41</v>
      </c>
      <c r="O31" s="197">
        <v>0</v>
      </c>
      <c r="P31" s="197">
        <v>1.63</v>
      </c>
      <c r="Q31" s="197">
        <v>6.69</v>
      </c>
      <c r="R31" s="197">
        <v>13.01</v>
      </c>
      <c r="S31" s="197">
        <v>8.1</v>
      </c>
      <c r="T31" s="197">
        <v>0</v>
      </c>
      <c r="U31" s="197">
        <v>1</v>
      </c>
      <c r="V31" s="197">
        <v>6.36</v>
      </c>
      <c r="W31" s="197">
        <v>14.24</v>
      </c>
      <c r="X31" s="197">
        <v>1.76</v>
      </c>
      <c r="Y31" s="197">
        <v>9.15</v>
      </c>
      <c r="Z31" s="197">
        <v>3.23</v>
      </c>
      <c r="AA31" s="197">
        <v>16.59</v>
      </c>
      <c r="AB31" s="197">
        <v>0</v>
      </c>
      <c r="AC31" s="197">
        <v>9.92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38.56</v>
      </c>
      <c r="AJ31" s="197">
        <v>0</v>
      </c>
      <c r="AK31" s="197">
        <v>4.3499999999999996</v>
      </c>
      <c r="AL31" s="197">
        <v>0</v>
      </c>
      <c r="AM31" s="197">
        <v>23.93</v>
      </c>
      <c r="AN31" s="197">
        <v>0</v>
      </c>
      <c r="AO31" s="197">
        <v>176.18</v>
      </c>
      <c r="AP31" s="197">
        <v>0</v>
      </c>
    </row>
    <row r="32" spans="1:42">
      <c r="A32" t="s">
        <v>74</v>
      </c>
      <c r="B32" s="197">
        <v>0</v>
      </c>
      <c r="C32" s="197">
        <v>13.05</v>
      </c>
      <c r="D32" s="197">
        <v>0</v>
      </c>
      <c r="E32" s="197">
        <v>0</v>
      </c>
      <c r="F32" s="197">
        <v>21.32</v>
      </c>
      <c r="G32" s="197">
        <v>0</v>
      </c>
      <c r="H32" s="197">
        <v>0</v>
      </c>
      <c r="I32" s="197">
        <v>27.57</v>
      </c>
      <c r="J32" s="197">
        <v>0</v>
      </c>
      <c r="K32" s="197">
        <v>0.37</v>
      </c>
      <c r="L32" s="197">
        <v>190.5</v>
      </c>
      <c r="M32" s="197">
        <v>1.1000000000000001</v>
      </c>
      <c r="N32" s="197">
        <v>1.41</v>
      </c>
      <c r="O32" s="197">
        <v>0</v>
      </c>
      <c r="P32" s="197">
        <v>1.63</v>
      </c>
      <c r="Q32" s="197">
        <v>0.78</v>
      </c>
      <c r="R32" s="197">
        <v>2.0699999999999998</v>
      </c>
      <c r="S32" s="197">
        <v>0.65</v>
      </c>
      <c r="T32" s="197">
        <v>0</v>
      </c>
      <c r="U32" s="197">
        <v>1</v>
      </c>
      <c r="V32" s="197">
        <v>0.25</v>
      </c>
      <c r="W32" s="197">
        <v>0.56000000000000005</v>
      </c>
      <c r="X32" s="197">
        <v>1.76</v>
      </c>
      <c r="Y32" s="197">
        <v>9.15</v>
      </c>
      <c r="Z32" s="197">
        <v>3.23</v>
      </c>
      <c r="AA32" s="197">
        <v>0.91</v>
      </c>
      <c r="AB32" s="197">
        <v>0</v>
      </c>
      <c r="AC32" s="197">
        <v>9.92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38.56</v>
      </c>
      <c r="AJ32" s="197">
        <v>0</v>
      </c>
      <c r="AK32" s="197">
        <v>4.3499999999999996</v>
      </c>
      <c r="AL32" s="197">
        <v>0</v>
      </c>
      <c r="AM32" s="197">
        <v>23.93</v>
      </c>
      <c r="AN32" s="197">
        <v>0</v>
      </c>
      <c r="AO32" s="197">
        <v>176.18</v>
      </c>
      <c r="AP32" s="197">
        <v>0</v>
      </c>
    </row>
    <row r="33" spans="1:42">
      <c r="A33" t="s">
        <v>75</v>
      </c>
      <c r="B33" s="197">
        <v>0</v>
      </c>
      <c r="C33" s="197">
        <v>13.05</v>
      </c>
      <c r="D33" s="197">
        <v>0</v>
      </c>
      <c r="E33" s="197">
        <v>0</v>
      </c>
      <c r="F33" s="197">
        <v>21.32</v>
      </c>
      <c r="G33" s="197">
        <v>0</v>
      </c>
      <c r="H33" s="197">
        <v>0</v>
      </c>
      <c r="I33" s="197">
        <v>27.57</v>
      </c>
      <c r="J33" s="197">
        <v>0</v>
      </c>
      <c r="K33" s="197">
        <v>0.37</v>
      </c>
      <c r="L33" s="197">
        <v>190.5</v>
      </c>
      <c r="M33" s="197">
        <v>1.1000000000000001</v>
      </c>
      <c r="N33" s="197">
        <v>1.41</v>
      </c>
      <c r="O33" s="197">
        <v>0</v>
      </c>
      <c r="P33" s="197">
        <v>1.63</v>
      </c>
      <c r="Q33" s="197">
        <v>0.5</v>
      </c>
      <c r="R33" s="197">
        <v>1.21</v>
      </c>
      <c r="S33" s="197">
        <v>0.32</v>
      </c>
      <c r="T33" s="197">
        <v>0</v>
      </c>
      <c r="U33" s="197">
        <v>1</v>
      </c>
      <c r="V33" s="197">
        <v>0.25</v>
      </c>
      <c r="W33" s="197">
        <v>0.56000000000000005</v>
      </c>
      <c r="X33" s="197">
        <v>1.76</v>
      </c>
      <c r="Y33" s="197">
        <v>9.15</v>
      </c>
      <c r="Z33" s="197">
        <v>3.23</v>
      </c>
      <c r="AA33" s="197">
        <v>0.91</v>
      </c>
      <c r="AB33" s="197">
        <v>0</v>
      </c>
      <c r="AC33" s="197">
        <v>3.29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17.239999999999998</v>
      </c>
      <c r="AJ33" s="197">
        <v>0</v>
      </c>
      <c r="AK33" s="197">
        <v>4.3499999999999996</v>
      </c>
      <c r="AL33" s="197">
        <v>0</v>
      </c>
      <c r="AM33" s="197">
        <v>23.93</v>
      </c>
      <c r="AN33" s="197">
        <v>0</v>
      </c>
      <c r="AO33" s="197">
        <v>176.18</v>
      </c>
      <c r="AP33" s="197">
        <v>0</v>
      </c>
    </row>
    <row r="34" spans="1:42">
      <c r="A34" t="s">
        <v>76</v>
      </c>
      <c r="B34" s="197">
        <v>0</v>
      </c>
      <c r="C34" s="197">
        <v>13.05</v>
      </c>
      <c r="D34" s="197">
        <v>0</v>
      </c>
      <c r="E34" s="197">
        <v>0</v>
      </c>
      <c r="F34" s="197">
        <v>21.32</v>
      </c>
      <c r="G34" s="197">
        <v>0</v>
      </c>
      <c r="H34" s="197">
        <v>0</v>
      </c>
      <c r="I34" s="197">
        <v>27.57</v>
      </c>
      <c r="J34" s="197">
        <v>0</v>
      </c>
      <c r="K34" s="197">
        <v>0.37</v>
      </c>
      <c r="L34" s="197">
        <v>190.5</v>
      </c>
      <c r="M34" s="197">
        <v>1.1000000000000001</v>
      </c>
      <c r="N34" s="197">
        <v>1.41</v>
      </c>
      <c r="O34" s="197">
        <v>0</v>
      </c>
      <c r="P34" s="197">
        <v>1.63</v>
      </c>
      <c r="Q34" s="197">
        <v>0.26</v>
      </c>
      <c r="R34" s="197">
        <v>0.51</v>
      </c>
      <c r="S34" s="197">
        <v>0.32</v>
      </c>
      <c r="T34" s="197">
        <v>0</v>
      </c>
      <c r="U34" s="197">
        <v>1</v>
      </c>
      <c r="V34" s="197">
        <v>0.25</v>
      </c>
      <c r="W34" s="197">
        <v>0.56000000000000005</v>
      </c>
      <c r="X34" s="197">
        <v>1.76</v>
      </c>
      <c r="Y34" s="197">
        <v>9.15</v>
      </c>
      <c r="Z34" s="197">
        <v>3.23</v>
      </c>
      <c r="AA34" s="197">
        <v>0.91</v>
      </c>
      <c r="AB34" s="197">
        <v>0</v>
      </c>
      <c r="AC34" s="197">
        <v>3.29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17.239999999999998</v>
      </c>
      <c r="AJ34" s="197">
        <v>0</v>
      </c>
      <c r="AK34" s="197">
        <v>4.3499999999999996</v>
      </c>
      <c r="AL34" s="197">
        <v>0</v>
      </c>
      <c r="AM34" s="197">
        <v>23.93</v>
      </c>
      <c r="AN34" s="197">
        <v>0</v>
      </c>
      <c r="AO34" s="197">
        <v>176.18</v>
      </c>
      <c r="AP34" s="197">
        <v>0</v>
      </c>
    </row>
    <row r="35" spans="1:42">
      <c r="A35" t="s">
        <v>77</v>
      </c>
      <c r="B35" s="197">
        <v>0</v>
      </c>
      <c r="C35" s="197">
        <v>13.05</v>
      </c>
      <c r="D35" s="197">
        <v>0</v>
      </c>
      <c r="E35" s="197">
        <v>0</v>
      </c>
      <c r="F35" s="197">
        <v>21.32</v>
      </c>
      <c r="G35" s="197">
        <v>0</v>
      </c>
      <c r="H35" s="197">
        <v>0</v>
      </c>
      <c r="I35" s="197">
        <v>27.57</v>
      </c>
      <c r="J35" s="197">
        <v>0</v>
      </c>
      <c r="K35" s="197">
        <v>0.37</v>
      </c>
      <c r="L35" s="197">
        <v>190.5</v>
      </c>
      <c r="M35" s="197">
        <v>1.1000000000000001</v>
      </c>
      <c r="N35" s="197">
        <v>1.41</v>
      </c>
      <c r="O35" s="197">
        <v>0</v>
      </c>
      <c r="P35" s="197">
        <v>1.63</v>
      </c>
      <c r="Q35" s="197">
        <v>0.26</v>
      </c>
      <c r="R35" s="197">
        <v>0.51</v>
      </c>
      <c r="S35" s="197">
        <v>0.32</v>
      </c>
      <c r="T35" s="197">
        <v>0</v>
      </c>
      <c r="U35" s="197">
        <v>1</v>
      </c>
      <c r="V35" s="197">
        <v>0.25</v>
      </c>
      <c r="W35" s="197">
        <v>0.56000000000000005</v>
      </c>
      <c r="X35" s="197">
        <v>1.76</v>
      </c>
      <c r="Y35" s="197">
        <v>9.15</v>
      </c>
      <c r="Z35" s="197">
        <v>3.23</v>
      </c>
      <c r="AA35" s="197">
        <v>0.91</v>
      </c>
      <c r="AB35" s="197">
        <v>0</v>
      </c>
      <c r="AC35" s="197">
        <v>9.92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38.56</v>
      </c>
      <c r="AJ35" s="197">
        <v>0</v>
      </c>
      <c r="AK35" s="197">
        <v>4.3499999999999996</v>
      </c>
      <c r="AL35" s="197">
        <v>0</v>
      </c>
      <c r="AM35" s="197">
        <v>23.93</v>
      </c>
      <c r="AN35" s="197">
        <v>0</v>
      </c>
      <c r="AO35" s="197">
        <v>180.53</v>
      </c>
      <c r="AP35" s="197">
        <v>0</v>
      </c>
    </row>
    <row r="36" spans="1:42">
      <c r="A36" t="s">
        <v>78</v>
      </c>
      <c r="B36" s="197">
        <v>0</v>
      </c>
      <c r="C36" s="197">
        <v>13.05</v>
      </c>
      <c r="D36" s="197">
        <v>0</v>
      </c>
      <c r="E36" s="197">
        <v>0</v>
      </c>
      <c r="F36" s="197">
        <v>21.32</v>
      </c>
      <c r="G36" s="197">
        <v>0</v>
      </c>
      <c r="H36" s="197">
        <v>0</v>
      </c>
      <c r="I36" s="197">
        <v>27.57</v>
      </c>
      <c r="J36" s="197">
        <v>0</v>
      </c>
      <c r="K36" s="197">
        <v>0.37</v>
      </c>
      <c r="L36" s="197">
        <v>190.5</v>
      </c>
      <c r="M36" s="197">
        <v>1.1000000000000001</v>
      </c>
      <c r="N36" s="197">
        <v>1.41</v>
      </c>
      <c r="O36" s="197">
        <v>0</v>
      </c>
      <c r="P36" s="197">
        <v>1.63</v>
      </c>
      <c r="Q36" s="197">
        <v>0.26</v>
      </c>
      <c r="R36" s="197">
        <v>0.51</v>
      </c>
      <c r="S36" s="197">
        <v>0.32</v>
      </c>
      <c r="T36" s="197">
        <v>0</v>
      </c>
      <c r="U36" s="197">
        <v>1</v>
      </c>
      <c r="V36" s="197">
        <v>0.25</v>
      </c>
      <c r="W36" s="197">
        <v>0.56000000000000005</v>
      </c>
      <c r="X36" s="197">
        <v>1.76</v>
      </c>
      <c r="Y36" s="197">
        <v>9.15</v>
      </c>
      <c r="Z36" s="197">
        <v>3.23</v>
      </c>
      <c r="AA36" s="197">
        <v>0.91</v>
      </c>
      <c r="AB36" s="197">
        <v>0</v>
      </c>
      <c r="AC36" s="197">
        <v>9.92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38.56</v>
      </c>
      <c r="AJ36" s="197">
        <v>0</v>
      </c>
      <c r="AK36" s="197">
        <v>4.3499999999999996</v>
      </c>
      <c r="AL36" s="197">
        <v>0</v>
      </c>
      <c r="AM36" s="197">
        <v>23.93</v>
      </c>
      <c r="AN36" s="197">
        <v>0</v>
      </c>
      <c r="AO36" s="197">
        <v>180.53</v>
      </c>
      <c r="AP36" s="197">
        <v>0</v>
      </c>
    </row>
    <row r="37" spans="1:42">
      <c r="A37" t="s">
        <v>79</v>
      </c>
      <c r="B37" s="197">
        <v>0</v>
      </c>
      <c r="C37" s="197">
        <v>13.05</v>
      </c>
      <c r="D37" s="197">
        <v>0</v>
      </c>
      <c r="E37" s="197">
        <v>0</v>
      </c>
      <c r="F37" s="197">
        <v>21.32</v>
      </c>
      <c r="G37" s="197">
        <v>0</v>
      </c>
      <c r="H37" s="197">
        <v>0</v>
      </c>
      <c r="I37" s="197">
        <v>27.57</v>
      </c>
      <c r="J37" s="197">
        <v>0</v>
      </c>
      <c r="K37" s="197">
        <v>0.37</v>
      </c>
      <c r="L37" s="197">
        <v>190.5</v>
      </c>
      <c r="M37" s="197">
        <v>1.1000000000000001</v>
      </c>
      <c r="N37" s="197">
        <v>1.41</v>
      </c>
      <c r="O37" s="197">
        <v>0</v>
      </c>
      <c r="P37" s="197">
        <v>1.63</v>
      </c>
      <c r="Q37" s="197">
        <v>0.26</v>
      </c>
      <c r="R37" s="197">
        <v>0.51</v>
      </c>
      <c r="S37" s="197">
        <v>0.32</v>
      </c>
      <c r="T37" s="197">
        <v>0</v>
      </c>
      <c r="U37" s="197">
        <v>1</v>
      </c>
      <c r="V37" s="197">
        <v>0.25</v>
      </c>
      <c r="W37" s="197">
        <v>0.56000000000000005</v>
      </c>
      <c r="X37" s="197">
        <v>1.76</v>
      </c>
      <c r="Y37" s="197">
        <v>9.15</v>
      </c>
      <c r="Z37" s="197">
        <v>3.23</v>
      </c>
      <c r="AA37" s="197">
        <v>0.91</v>
      </c>
      <c r="AB37" s="197">
        <v>0</v>
      </c>
      <c r="AC37" s="197">
        <v>9.92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38.56</v>
      </c>
      <c r="AJ37" s="197">
        <v>0</v>
      </c>
      <c r="AK37" s="197">
        <v>4.3499999999999996</v>
      </c>
      <c r="AL37" s="197">
        <v>0</v>
      </c>
      <c r="AM37" s="197">
        <v>23.93</v>
      </c>
      <c r="AN37" s="197">
        <v>0</v>
      </c>
      <c r="AO37" s="197">
        <v>180.53</v>
      </c>
      <c r="AP37" s="197">
        <v>0</v>
      </c>
    </row>
    <row r="38" spans="1:42">
      <c r="A38" t="s">
        <v>80</v>
      </c>
      <c r="B38" s="197">
        <v>0</v>
      </c>
      <c r="C38" s="197">
        <v>13.05</v>
      </c>
      <c r="D38" s="197">
        <v>0</v>
      </c>
      <c r="E38" s="197">
        <v>0</v>
      </c>
      <c r="F38" s="197">
        <v>21.32</v>
      </c>
      <c r="G38" s="197">
        <v>0</v>
      </c>
      <c r="H38" s="197">
        <v>0</v>
      </c>
      <c r="I38" s="197">
        <v>27.57</v>
      </c>
      <c r="J38" s="197">
        <v>0</v>
      </c>
      <c r="K38" s="197">
        <v>0.37</v>
      </c>
      <c r="L38" s="197">
        <v>190.5</v>
      </c>
      <c r="M38" s="197">
        <v>1.1000000000000001</v>
      </c>
      <c r="N38" s="197">
        <v>1.41</v>
      </c>
      <c r="O38" s="197">
        <v>0</v>
      </c>
      <c r="P38" s="197">
        <v>1.63</v>
      </c>
      <c r="Q38" s="197">
        <v>0.26</v>
      </c>
      <c r="R38" s="197">
        <v>0.51</v>
      </c>
      <c r="S38" s="197">
        <v>0.32</v>
      </c>
      <c r="T38" s="197">
        <v>0</v>
      </c>
      <c r="U38" s="197">
        <v>1</v>
      </c>
      <c r="V38" s="197">
        <v>0.25</v>
      </c>
      <c r="W38" s="197">
        <v>0.56000000000000005</v>
      </c>
      <c r="X38" s="197">
        <v>1.76</v>
      </c>
      <c r="Y38" s="197">
        <v>9.15</v>
      </c>
      <c r="Z38" s="197">
        <v>3.23</v>
      </c>
      <c r="AA38" s="197">
        <v>0.91</v>
      </c>
      <c r="AB38" s="197">
        <v>0</v>
      </c>
      <c r="AC38" s="197">
        <v>9.92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38.56</v>
      </c>
      <c r="AJ38" s="197">
        <v>0</v>
      </c>
      <c r="AK38" s="197">
        <v>4.3499999999999996</v>
      </c>
      <c r="AL38" s="197">
        <v>0</v>
      </c>
      <c r="AM38" s="197">
        <v>23.93</v>
      </c>
      <c r="AN38" s="197">
        <v>0</v>
      </c>
      <c r="AO38" s="197">
        <v>180.53</v>
      </c>
      <c r="AP38" s="197">
        <v>0</v>
      </c>
    </row>
    <row r="39" spans="1:42">
      <c r="A39" t="s">
        <v>81</v>
      </c>
      <c r="B39" s="197">
        <v>0</v>
      </c>
      <c r="C39" s="197">
        <v>13.05</v>
      </c>
      <c r="D39" s="197">
        <v>0</v>
      </c>
      <c r="E39" s="197">
        <v>0</v>
      </c>
      <c r="F39" s="197">
        <v>21.32</v>
      </c>
      <c r="G39" s="197">
        <v>0</v>
      </c>
      <c r="H39" s="197">
        <v>0</v>
      </c>
      <c r="I39" s="197">
        <v>27.24</v>
      </c>
      <c r="J39" s="197">
        <v>0</v>
      </c>
      <c r="K39" s="197">
        <v>0.37</v>
      </c>
      <c r="L39" s="197">
        <v>190.5</v>
      </c>
      <c r="M39" s="197">
        <v>1.1000000000000001</v>
      </c>
      <c r="N39" s="197">
        <v>1.41</v>
      </c>
      <c r="O39" s="197">
        <v>0</v>
      </c>
      <c r="P39" s="197">
        <v>1.6</v>
      </c>
      <c r="Q39" s="197">
        <v>0.26</v>
      </c>
      <c r="R39" s="197">
        <v>0.51</v>
      </c>
      <c r="S39" s="197">
        <v>0.32</v>
      </c>
      <c r="T39" s="197">
        <v>0</v>
      </c>
      <c r="U39" s="197">
        <v>1</v>
      </c>
      <c r="V39" s="197">
        <v>0.25</v>
      </c>
      <c r="W39" s="197">
        <v>0.56000000000000005</v>
      </c>
      <c r="X39" s="197">
        <v>1.76</v>
      </c>
      <c r="Y39" s="197">
        <v>9.15</v>
      </c>
      <c r="Z39" s="197">
        <v>3.23</v>
      </c>
      <c r="AA39" s="197">
        <v>0.91</v>
      </c>
      <c r="AB39" s="197">
        <v>0</v>
      </c>
      <c r="AC39" s="197">
        <v>9.92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38.56</v>
      </c>
      <c r="AJ39" s="197">
        <v>0</v>
      </c>
      <c r="AK39" s="197">
        <v>4.3499999999999996</v>
      </c>
      <c r="AL39" s="197">
        <v>0</v>
      </c>
      <c r="AM39" s="197">
        <v>23.93</v>
      </c>
      <c r="AN39" s="197">
        <v>0</v>
      </c>
      <c r="AO39" s="197">
        <v>180.53</v>
      </c>
      <c r="AP39" s="197">
        <v>0</v>
      </c>
    </row>
    <row r="40" spans="1:42">
      <c r="A40" t="s">
        <v>82</v>
      </c>
      <c r="B40" s="197">
        <v>0</v>
      </c>
      <c r="C40" s="197">
        <v>13.05</v>
      </c>
      <c r="D40" s="197">
        <v>0</v>
      </c>
      <c r="E40" s="197">
        <v>0</v>
      </c>
      <c r="F40" s="197">
        <v>21.32</v>
      </c>
      <c r="G40" s="197">
        <v>0</v>
      </c>
      <c r="H40" s="197">
        <v>0</v>
      </c>
      <c r="I40" s="197">
        <v>27.24</v>
      </c>
      <c r="J40" s="197">
        <v>0</v>
      </c>
      <c r="K40" s="197">
        <v>0.37</v>
      </c>
      <c r="L40" s="197">
        <v>190.5</v>
      </c>
      <c r="M40" s="197">
        <v>1.1000000000000001</v>
      </c>
      <c r="N40" s="197">
        <v>1.41</v>
      </c>
      <c r="O40" s="197">
        <v>0</v>
      </c>
      <c r="P40" s="197">
        <v>1.6</v>
      </c>
      <c r="Q40" s="197">
        <v>0.26</v>
      </c>
      <c r="R40" s="197">
        <v>0.51</v>
      </c>
      <c r="S40" s="197">
        <v>0.32</v>
      </c>
      <c r="T40" s="197">
        <v>0</v>
      </c>
      <c r="U40" s="197">
        <v>1</v>
      </c>
      <c r="V40" s="197">
        <v>0.25</v>
      </c>
      <c r="W40" s="197">
        <v>0.56000000000000005</v>
      </c>
      <c r="X40" s="197">
        <v>1.76</v>
      </c>
      <c r="Y40" s="197">
        <v>9.15</v>
      </c>
      <c r="Z40" s="197">
        <v>3.23</v>
      </c>
      <c r="AA40" s="197">
        <v>0.91</v>
      </c>
      <c r="AB40" s="197">
        <v>0</v>
      </c>
      <c r="AC40" s="197">
        <v>9.92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37.979999999999997</v>
      </c>
      <c r="AJ40" s="197">
        <v>0</v>
      </c>
      <c r="AK40" s="197">
        <v>4.3499999999999996</v>
      </c>
      <c r="AL40" s="197">
        <v>0</v>
      </c>
      <c r="AM40" s="197">
        <v>23.93</v>
      </c>
      <c r="AN40" s="197">
        <v>0</v>
      </c>
      <c r="AO40" s="197">
        <v>180.53</v>
      </c>
      <c r="AP40" s="197">
        <v>0</v>
      </c>
    </row>
    <row r="41" spans="1:42">
      <c r="A41" t="s">
        <v>83</v>
      </c>
      <c r="B41" s="197">
        <v>0</v>
      </c>
      <c r="C41" s="197">
        <v>13.01</v>
      </c>
      <c r="D41" s="197">
        <v>0</v>
      </c>
      <c r="E41" s="197">
        <v>0</v>
      </c>
      <c r="F41" s="197">
        <v>21.32</v>
      </c>
      <c r="G41" s="197">
        <v>0</v>
      </c>
      <c r="H41" s="197">
        <v>0</v>
      </c>
      <c r="I41" s="197">
        <v>27.24</v>
      </c>
      <c r="J41" s="197">
        <v>0</v>
      </c>
      <c r="K41" s="197">
        <v>0.37</v>
      </c>
      <c r="L41" s="197">
        <v>190.5</v>
      </c>
      <c r="M41" s="197">
        <v>1.1000000000000001</v>
      </c>
      <c r="N41" s="197">
        <v>1.41</v>
      </c>
      <c r="O41" s="197">
        <v>0</v>
      </c>
      <c r="P41" s="197">
        <v>1.6</v>
      </c>
      <c r="Q41" s="197">
        <v>0.26</v>
      </c>
      <c r="R41" s="197">
        <v>0.51</v>
      </c>
      <c r="S41" s="197">
        <v>0.32</v>
      </c>
      <c r="T41" s="197">
        <v>0</v>
      </c>
      <c r="U41" s="197">
        <v>1</v>
      </c>
      <c r="V41" s="197">
        <v>0.25</v>
      </c>
      <c r="W41" s="197">
        <v>0.56000000000000005</v>
      </c>
      <c r="X41" s="197">
        <v>1.76</v>
      </c>
      <c r="Y41" s="197">
        <v>9.15</v>
      </c>
      <c r="Z41" s="197">
        <v>3.23</v>
      </c>
      <c r="AA41" s="197">
        <v>0.91</v>
      </c>
      <c r="AB41" s="197">
        <v>0</v>
      </c>
      <c r="AC41" s="197">
        <v>9.92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39.14</v>
      </c>
      <c r="AJ41" s="197">
        <v>0</v>
      </c>
      <c r="AK41" s="197">
        <v>4.3499999999999996</v>
      </c>
      <c r="AL41" s="197">
        <v>0</v>
      </c>
      <c r="AM41" s="197">
        <v>23.93</v>
      </c>
      <c r="AN41" s="197">
        <v>0</v>
      </c>
      <c r="AO41" s="197">
        <v>180.53</v>
      </c>
      <c r="AP41" s="197">
        <v>0</v>
      </c>
    </row>
    <row r="42" spans="1:42">
      <c r="A42" t="s">
        <v>84</v>
      </c>
      <c r="B42" s="197">
        <v>0</v>
      </c>
      <c r="C42" s="197">
        <v>13.01</v>
      </c>
      <c r="D42" s="197">
        <v>0</v>
      </c>
      <c r="E42" s="197">
        <v>0</v>
      </c>
      <c r="F42" s="197">
        <v>21.32</v>
      </c>
      <c r="G42" s="197">
        <v>0</v>
      </c>
      <c r="H42" s="197">
        <v>0</v>
      </c>
      <c r="I42" s="197">
        <v>27.24</v>
      </c>
      <c r="J42" s="197">
        <v>0</v>
      </c>
      <c r="K42" s="197">
        <v>0.37</v>
      </c>
      <c r="L42" s="197">
        <v>190.5</v>
      </c>
      <c r="M42" s="197">
        <v>1.1000000000000001</v>
      </c>
      <c r="N42" s="197">
        <v>1.41</v>
      </c>
      <c r="O42" s="197">
        <v>0</v>
      </c>
      <c r="P42" s="197">
        <v>1.6</v>
      </c>
      <c r="Q42" s="197">
        <v>0.26</v>
      </c>
      <c r="R42" s="197">
        <v>0.51</v>
      </c>
      <c r="S42" s="197">
        <v>0.32</v>
      </c>
      <c r="T42" s="197">
        <v>0</v>
      </c>
      <c r="U42" s="197">
        <v>1</v>
      </c>
      <c r="V42" s="197">
        <v>0.25</v>
      </c>
      <c r="W42" s="197">
        <v>0.56000000000000005</v>
      </c>
      <c r="X42" s="197">
        <v>1.76</v>
      </c>
      <c r="Y42" s="197">
        <v>9.15</v>
      </c>
      <c r="Z42" s="197">
        <v>3.23</v>
      </c>
      <c r="AA42" s="197">
        <v>0.91</v>
      </c>
      <c r="AB42" s="197">
        <v>0</v>
      </c>
      <c r="AC42" s="197">
        <v>9.92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38.56</v>
      </c>
      <c r="AJ42" s="197">
        <v>0</v>
      </c>
      <c r="AK42" s="197">
        <v>4.3499999999999996</v>
      </c>
      <c r="AL42" s="197">
        <v>0</v>
      </c>
      <c r="AM42" s="197">
        <v>23.93</v>
      </c>
      <c r="AN42" s="197">
        <v>0</v>
      </c>
      <c r="AO42" s="197">
        <v>180.53</v>
      </c>
      <c r="AP42" s="197">
        <v>0</v>
      </c>
    </row>
    <row r="43" spans="1:42">
      <c r="A43" t="s">
        <v>85</v>
      </c>
      <c r="B43" s="197">
        <v>0</v>
      </c>
      <c r="C43" s="197">
        <v>13.01</v>
      </c>
      <c r="D43" s="197">
        <v>0</v>
      </c>
      <c r="E43" s="197">
        <v>0</v>
      </c>
      <c r="F43" s="197">
        <v>21.32</v>
      </c>
      <c r="G43" s="197">
        <v>0</v>
      </c>
      <c r="H43" s="197">
        <v>0</v>
      </c>
      <c r="I43" s="197">
        <v>27.24</v>
      </c>
      <c r="J43" s="197">
        <v>0</v>
      </c>
      <c r="K43" s="197">
        <v>0.37</v>
      </c>
      <c r="L43" s="197">
        <v>190.5</v>
      </c>
      <c r="M43" s="197">
        <v>1.1000000000000001</v>
      </c>
      <c r="N43" s="197">
        <v>1.41</v>
      </c>
      <c r="O43" s="197">
        <v>0</v>
      </c>
      <c r="P43" s="197">
        <v>1.6</v>
      </c>
      <c r="Q43" s="197">
        <v>0.26</v>
      </c>
      <c r="R43" s="197">
        <v>0.51</v>
      </c>
      <c r="S43" s="197">
        <v>0.32</v>
      </c>
      <c r="T43" s="197">
        <v>0</v>
      </c>
      <c r="U43" s="197">
        <v>1</v>
      </c>
      <c r="V43" s="197">
        <v>0.25</v>
      </c>
      <c r="W43" s="197">
        <v>0.56000000000000005</v>
      </c>
      <c r="X43" s="197">
        <v>1.76</v>
      </c>
      <c r="Y43" s="197">
        <v>9.15</v>
      </c>
      <c r="Z43" s="197">
        <v>3.23</v>
      </c>
      <c r="AA43" s="197">
        <v>0.91</v>
      </c>
      <c r="AB43" s="197">
        <v>0</v>
      </c>
      <c r="AC43" s="197">
        <v>9.92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38.56</v>
      </c>
      <c r="AJ43" s="197">
        <v>0</v>
      </c>
      <c r="AK43" s="197">
        <v>4.3499999999999996</v>
      </c>
      <c r="AL43" s="197">
        <v>0</v>
      </c>
      <c r="AM43" s="197">
        <v>23.93</v>
      </c>
      <c r="AN43" s="197">
        <v>0</v>
      </c>
      <c r="AO43" s="197">
        <v>180.53</v>
      </c>
      <c r="AP43" s="197">
        <v>0</v>
      </c>
    </row>
    <row r="44" spans="1:42">
      <c r="A44" t="s">
        <v>86</v>
      </c>
      <c r="B44" s="197">
        <v>0</v>
      </c>
      <c r="C44" s="197">
        <v>13.01</v>
      </c>
      <c r="D44" s="197">
        <v>0</v>
      </c>
      <c r="E44" s="197">
        <v>0</v>
      </c>
      <c r="F44" s="197">
        <v>21.32</v>
      </c>
      <c r="G44" s="197">
        <v>0</v>
      </c>
      <c r="H44" s="197">
        <v>0</v>
      </c>
      <c r="I44" s="197">
        <v>27.24</v>
      </c>
      <c r="J44" s="197">
        <v>0</v>
      </c>
      <c r="K44" s="197">
        <v>0.37</v>
      </c>
      <c r="L44" s="197">
        <v>190.5</v>
      </c>
      <c r="M44" s="197">
        <v>1.1000000000000001</v>
      </c>
      <c r="N44" s="197">
        <v>1.41</v>
      </c>
      <c r="O44" s="197">
        <v>0</v>
      </c>
      <c r="P44" s="197">
        <v>1.6</v>
      </c>
      <c r="Q44" s="197">
        <v>0.26</v>
      </c>
      <c r="R44" s="197">
        <v>0.51</v>
      </c>
      <c r="S44" s="197">
        <v>0.32</v>
      </c>
      <c r="T44" s="197">
        <v>0</v>
      </c>
      <c r="U44" s="197">
        <v>1</v>
      </c>
      <c r="V44" s="197">
        <v>0.25</v>
      </c>
      <c r="W44" s="197">
        <v>0.56000000000000005</v>
      </c>
      <c r="X44" s="197">
        <v>1.76</v>
      </c>
      <c r="Y44" s="197">
        <v>9.15</v>
      </c>
      <c r="Z44" s="197">
        <v>3.23</v>
      </c>
      <c r="AA44" s="197">
        <v>0.91</v>
      </c>
      <c r="AB44" s="197">
        <v>0</v>
      </c>
      <c r="AC44" s="197">
        <v>9.92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38.56</v>
      </c>
      <c r="AJ44" s="197">
        <v>0</v>
      </c>
      <c r="AK44" s="197">
        <v>4.3499999999999996</v>
      </c>
      <c r="AL44" s="197">
        <v>0</v>
      </c>
      <c r="AM44" s="197">
        <v>23.93</v>
      </c>
      <c r="AN44" s="197">
        <v>0</v>
      </c>
      <c r="AO44" s="197">
        <v>180.53</v>
      </c>
      <c r="AP44" s="197">
        <v>0</v>
      </c>
    </row>
    <row r="45" spans="1:42">
      <c r="A45" t="s">
        <v>87</v>
      </c>
      <c r="B45" s="197">
        <v>0</v>
      </c>
      <c r="C45" s="197">
        <v>13.01</v>
      </c>
      <c r="D45" s="197">
        <v>0</v>
      </c>
      <c r="E45" s="197">
        <v>0</v>
      </c>
      <c r="F45" s="197">
        <v>21.32</v>
      </c>
      <c r="G45" s="197">
        <v>0</v>
      </c>
      <c r="H45" s="197">
        <v>0</v>
      </c>
      <c r="I45" s="197">
        <v>27.24</v>
      </c>
      <c r="J45" s="197">
        <v>0</v>
      </c>
      <c r="K45" s="197">
        <v>0.37</v>
      </c>
      <c r="L45" s="197">
        <v>190.5</v>
      </c>
      <c r="M45" s="197">
        <v>1.1000000000000001</v>
      </c>
      <c r="N45" s="197">
        <v>1.41</v>
      </c>
      <c r="O45" s="197">
        <v>0</v>
      </c>
      <c r="P45" s="197">
        <v>1.51</v>
      </c>
      <c r="Q45" s="197">
        <v>0.26</v>
      </c>
      <c r="R45" s="197">
        <v>0.51</v>
      </c>
      <c r="S45" s="197">
        <v>0.32</v>
      </c>
      <c r="T45" s="197">
        <v>0</v>
      </c>
      <c r="U45" s="197">
        <v>1</v>
      </c>
      <c r="V45" s="197">
        <v>0.25</v>
      </c>
      <c r="W45" s="197">
        <v>0.56000000000000005</v>
      </c>
      <c r="X45" s="197">
        <v>1.76</v>
      </c>
      <c r="Y45" s="197">
        <v>9.15</v>
      </c>
      <c r="Z45" s="197">
        <v>3.23</v>
      </c>
      <c r="AA45" s="197">
        <v>0.91</v>
      </c>
      <c r="AB45" s="197">
        <v>0</v>
      </c>
      <c r="AC45" s="197">
        <v>9.92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38.56</v>
      </c>
      <c r="AJ45" s="197">
        <v>0</v>
      </c>
      <c r="AK45" s="197">
        <v>4.3499999999999996</v>
      </c>
      <c r="AL45" s="197">
        <v>0</v>
      </c>
      <c r="AM45" s="197">
        <v>23.93</v>
      </c>
      <c r="AN45" s="197">
        <v>0</v>
      </c>
      <c r="AO45" s="197">
        <v>180.53</v>
      </c>
      <c r="AP45" s="197">
        <v>0</v>
      </c>
    </row>
    <row r="46" spans="1:42">
      <c r="A46" t="s">
        <v>88</v>
      </c>
      <c r="B46" s="197">
        <v>0</v>
      </c>
      <c r="C46" s="197">
        <v>13.01</v>
      </c>
      <c r="D46" s="197">
        <v>0</v>
      </c>
      <c r="E46" s="197">
        <v>0</v>
      </c>
      <c r="F46" s="197">
        <v>21.32</v>
      </c>
      <c r="G46" s="197">
        <v>0</v>
      </c>
      <c r="H46" s="197">
        <v>0</v>
      </c>
      <c r="I46" s="197">
        <v>27.24</v>
      </c>
      <c r="J46" s="197">
        <v>0</v>
      </c>
      <c r="K46" s="197">
        <v>0.37</v>
      </c>
      <c r="L46" s="197">
        <v>190.5</v>
      </c>
      <c r="M46" s="197">
        <v>1.1000000000000001</v>
      </c>
      <c r="N46" s="197">
        <v>1.41</v>
      </c>
      <c r="O46" s="197">
        <v>0</v>
      </c>
      <c r="P46" s="197">
        <v>1.51</v>
      </c>
      <c r="Q46" s="197">
        <v>0.26</v>
      </c>
      <c r="R46" s="197">
        <v>0.51</v>
      </c>
      <c r="S46" s="197">
        <v>0.32</v>
      </c>
      <c r="T46" s="197">
        <v>0</v>
      </c>
      <c r="U46" s="197">
        <v>1</v>
      </c>
      <c r="V46" s="197">
        <v>0.25</v>
      </c>
      <c r="W46" s="197">
        <v>0.56000000000000005</v>
      </c>
      <c r="X46" s="197">
        <v>1.76</v>
      </c>
      <c r="Y46" s="197">
        <v>9.15</v>
      </c>
      <c r="Z46" s="197">
        <v>3.23</v>
      </c>
      <c r="AA46" s="197">
        <v>0.91</v>
      </c>
      <c r="AB46" s="197">
        <v>0</v>
      </c>
      <c r="AC46" s="197">
        <v>9.92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38.56</v>
      </c>
      <c r="AJ46" s="197">
        <v>0</v>
      </c>
      <c r="AK46" s="197">
        <v>4.3499999999999996</v>
      </c>
      <c r="AL46" s="197">
        <v>0</v>
      </c>
      <c r="AM46" s="197">
        <v>23.93</v>
      </c>
      <c r="AN46" s="197">
        <v>0</v>
      </c>
      <c r="AO46" s="197">
        <v>180.53</v>
      </c>
      <c r="AP46" s="197">
        <v>0</v>
      </c>
    </row>
    <row r="47" spans="1:42">
      <c r="A47" t="s">
        <v>89</v>
      </c>
      <c r="B47" s="197">
        <v>0</v>
      </c>
      <c r="C47" s="197">
        <v>13.01</v>
      </c>
      <c r="D47" s="197">
        <v>0</v>
      </c>
      <c r="E47" s="197">
        <v>0</v>
      </c>
      <c r="F47" s="197">
        <v>21.32</v>
      </c>
      <c r="G47" s="197">
        <v>0</v>
      </c>
      <c r="H47" s="197">
        <v>0</v>
      </c>
      <c r="I47" s="197">
        <v>27.24</v>
      </c>
      <c r="J47" s="197">
        <v>0</v>
      </c>
      <c r="K47" s="197">
        <v>0.37</v>
      </c>
      <c r="L47" s="197">
        <v>190.5</v>
      </c>
      <c r="M47" s="197">
        <v>1.1000000000000001</v>
      </c>
      <c r="N47" s="197">
        <v>1.41</v>
      </c>
      <c r="O47" s="197">
        <v>0</v>
      </c>
      <c r="P47" s="197">
        <v>1.51</v>
      </c>
      <c r="Q47" s="197">
        <v>0.26</v>
      </c>
      <c r="R47" s="197">
        <v>0.51</v>
      </c>
      <c r="S47" s="197">
        <v>0.32</v>
      </c>
      <c r="T47" s="197">
        <v>0</v>
      </c>
      <c r="U47" s="197">
        <v>1</v>
      </c>
      <c r="V47" s="197">
        <v>0.25</v>
      </c>
      <c r="W47" s="197">
        <v>0.56000000000000005</v>
      </c>
      <c r="X47" s="197">
        <v>1.76</v>
      </c>
      <c r="Y47" s="197">
        <v>9.15</v>
      </c>
      <c r="Z47" s="197">
        <v>3.23</v>
      </c>
      <c r="AA47" s="197">
        <v>0.91</v>
      </c>
      <c r="AB47" s="197">
        <v>0</v>
      </c>
      <c r="AC47" s="197">
        <v>9.92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36.049999999999997</v>
      </c>
      <c r="AJ47" s="197">
        <v>0</v>
      </c>
      <c r="AK47" s="197">
        <v>4.3499999999999996</v>
      </c>
      <c r="AL47" s="197">
        <v>0</v>
      </c>
      <c r="AM47" s="197">
        <v>23.93</v>
      </c>
      <c r="AN47" s="197">
        <v>0</v>
      </c>
      <c r="AO47" s="197">
        <v>180.53</v>
      </c>
      <c r="AP47" s="197">
        <v>0</v>
      </c>
    </row>
    <row r="48" spans="1:42">
      <c r="A48" t="s">
        <v>90</v>
      </c>
      <c r="B48" s="197">
        <v>0</v>
      </c>
      <c r="C48" s="197">
        <v>13.01</v>
      </c>
      <c r="D48" s="197">
        <v>0</v>
      </c>
      <c r="E48" s="197">
        <v>0</v>
      </c>
      <c r="F48" s="197">
        <v>21.32</v>
      </c>
      <c r="G48" s="197">
        <v>0</v>
      </c>
      <c r="H48" s="197">
        <v>0</v>
      </c>
      <c r="I48" s="197">
        <v>27.24</v>
      </c>
      <c r="J48" s="197">
        <v>0</v>
      </c>
      <c r="K48" s="197">
        <v>0.37</v>
      </c>
      <c r="L48" s="197">
        <v>190.5</v>
      </c>
      <c r="M48" s="197">
        <v>1.1000000000000001</v>
      </c>
      <c r="N48" s="197">
        <v>1.41</v>
      </c>
      <c r="O48" s="197">
        <v>0</v>
      </c>
      <c r="P48" s="197">
        <v>1.51</v>
      </c>
      <c r="Q48" s="197">
        <v>0.26</v>
      </c>
      <c r="R48" s="197">
        <v>0.51</v>
      </c>
      <c r="S48" s="197">
        <v>0.32</v>
      </c>
      <c r="T48" s="197">
        <v>0</v>
      </c>
      <c r="U48" s="197">
        <v>1</v>
      </c>
      <c r="V48" s="197">
        <v>0.25</v>
      </c>
      <c r="W48" s="197">
        <v>0.56000000000000005</v>
      </c>
      <c r="X48" s="197">
        <v>1.76</v>
      </c>
      <c r="Y48" s="197">
        <v>9.15</v>
      </c>
      <c r="Z48" s="197">
        <v>3.23</v>
      </c>
      <c r="AA48" s="197">
        <v>0.91</v>
      </c>
      <c r="AB48" s="197">
        <v>0</v>
      </c>
      <c r="AC48" s="197">
        <v>9.92</v>
      </c>
      <c r="AD48" s="197">
        <v>0</v>
      </c>
      <c r="AE48" s="197">
        <v>0</v>
      </c>
      <c r="AF48" s="197">
        <v>0</v>
      </c>
      <c r="AG48" s="197">
        <v>0</v>
      </c>
      <c r="AH48" s="197">
        <v>11.57</v>
      </c>
      <c r="AI48" s="197">
        <v>37.21</v>
      </c>
      <c r="AJ48" s="197">
        <v>0</v>
      </c>
      <c r="AK48" s="197">
        <v>4.3499999999999996</v>
      </c>
      <c r="AL48" s="197">
        <v>0</v>
      </c>
      <c r="AM48" s="197">
        <v>23.93</v>
      </c>
      <c r="AN48" s="197">
        <v>0</v>
      </c>
      <c r="AO48" s="197">
        <v>180.53</v>
      </c>
      <c r="AP48" s="197">
        <v>0</v>
      </c>
    </row>
    <row r="49" spans="1:42">
      <c r="A49" t="s">
        <v>91</v>
      </c>
      <c r="B49" s="197">
        <v>0</v>
      </c>
      <c r="C49" s="197">
        <v>13.01</v>
      </c>
      <c r="D49" s="197">
        <v>0</v>
      </c>
      <c r="E49" s="197">
        <v>0</v>
      </c>
      <c r="F49" s="197">
        <v>21.32</v>
      </c>
      <c r="G49" s="197">
        <v>0</v>
      </c>
      <c r="H49" s="197">
        <v>0</v>
      </c>
      <c r="I49" s="197">
        <v>27.24</v>
      </c>
      <c r="J49" s="197">
        <v>0</v>
      </c>
      <c r="K49" s="197">
        <v>0.37</v>
      </c>
      <c r="L49" s="197">
        <v>190.5</v>
      </c>
      <c r="M49" s="197">
        <v>1.1000000000000001</v>
      </c>
      <c r="N49" s="197">
        <v>1.41</v>
      </c>
      <c r="O49" s="197">
        <v>0</v>
      </c>
      <c r="P49" s="197">
        <v>1.66</v>
      </c>
      <c r="Q49" s="197">
        <v>0.26</v>
      </c>
      <c r="R49" s="197">
        <v>0.51</v>
      </c>
      <c r="S49" s="197">
        <v>0.32</v>
      </c>
      <c r="T49" s="197">
        <v>0</v>
      </c>
      <c r="U49" s="197">
        <v>1</v>
      </c>
      <c r="V49" s="197">
        <v>0.25</v>
      </c>
      <c r="W49" s="197">
        <v>0.56000000000000005</v>
      </c>
      <c r="X49" s="197">
        <v>1.76</v>
      </c>
      <c r="Y49" s="197">
        <v>9.15</v>
      </c>
      <c r="Z49" s="197">
        <v>3.23</v>
      </c>
      <c r="AA49" s="197">
        <v>0.91</v>
      </c>
      <c r="AB49" s="197">
        <v>0</v>
      </c>
      <c r="AC49" s="197">
        <v>9.92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36.630000000000003</v>
      </c>
      <c r="AJ49" s="197">
        <v>0</v>
      </c>
      <c r="AK49" s="197">
        <v>4.3499999999999996</v>
      </c>
      <c r="AL49" s="197">
        <v>0</v>
      </c>
      <c r="AM49" s="197">
        <v>23.93</v>
      </c>
      <c r="AN49" s="197">
        <v>0</v>
      </c>
      <c r="AO49" s="197">
        <v>180.53</v>
      </c>
      <c r="AP49" s="197">
        <v>0</v>
      </c>
    </row>
    <row r="50" spans="1:42">
      <c r="A50" t="s">
        <v>92</v>
      </c>
      <c r="B50" s="197">
        <v>0</v>
      </c>
      <c r="C50" s="197">
        <v>13.01</v>
      </c>
      <c r="D50" s="197">
        <v>0</v>
      </c>
      <c r="E50" s="197">
        <v>0</v>
      </c>
      <c r="F50" s="197">
        <v>21.32</v>
      </c>
      <c r="G50" s="197">
        <v>0</v>
      </c>
      <c r="H50" s="197">
        <v>0</v>
      </c>
      <c r="I50" s="197">
        <v>27.24</v>
      </c>
      <c r="J50" s="197">
        <v>0</v>
      </c>
      <c r="K50" s="197">
        <v>0.37</v>
      </c>
      <c r="L50" s="197">
        <v>190.5</v>
      </c>
      <c r="M50" s="197">
        <v>1.1000000000000001</v>
      </c>
      <c r="N50" s="197">
        <v>1.41</v>
      </c>
      <c r="O50" s="197">
        <v>0</v>
      </c>
      <c r="P50" s="197">
        <v>1.66</v>
      </c>
      <c r="Q50" s="197">
        <v>0.26</v>
      </c>
      <c r="R50" s="197">
        <v>0.51</v>
      </c>
      <c r="S50" s="197">
        <v>0.32</v>
      </c>
      <c r="T50" s="197">
        <v>0</v>
      </c>
      <c r="U50" s="197">
        <v>1</v>
      </c>
      <c r="V50" s="197">
        <v>0.25</v>
      </c>
      <c r="W50" s="197">
        <v>0.56000000000000005</v>
      </c>
      <c r="X50" s="197">
        <v>1.76</v>
      </c>
      <c r="Y50" s="197">
        <v>9.15</v>
      </c>
      <c r="Z50" s="197">
        <v>3.23</v>
      </c>
      <c r="AA50" s="197">
        <v>0.91</v>
      </c>
      <c r="AB50" s="197">
        <v>0</v>
      </c>
      <c r="AC50" s="197">
        <v>9.92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36.630000000000003</v>
      </c>
      <c r="AJ50" s="197">
        <v>0</v>
      </c>
      <c r="AK50" s="197">
        <v>4.3499999999999996</v>
      </c>
      <c r="AL50" s="197">
        <v>0</v>
      </c>
      <c r="AM50" s="197">
        <v>23.93</v>
      </c>
      <c r="AN50" s="197">
        <v>0</v>
      </c>
      <c r="AO50" s="197">
        <v>180.53</v>
      </c>
      <c r="AP50" s="197">
        <v>0</v>
      </c>
    </row>
    <row r="51" spans="1:42">
      <c r="A51" t="s">
        <v>93</v>
      </c>
      <c r="B51" s="197">
        <v>0</v>
      </c>
      <c r="C51" s="197">
        <v>13.01</v>
      </c>
      <c r="D51" s="197">
        <v>0</v>
      </c>
      <c r="E51" s="197">
        <v>0</v>
      </c>
      <c r="F51" s="197">
        <v>21.16</v>
      </c>
      <c r="G51" s="197">
        <v>0</v>
      </c>
      <c r="H51" s="197">
        <v>0</v>
      </c>
      <c r="I51" s="197">
        <v>27.24</v>
      </c>
      <c r="J51" s="197">
        <v>0</v>
      </c>
      <c r="K51" s="197">
        <v>0.37</v>
      </c>
      <c r="L51" s="197">
        <v>190.5</v>
      </c>
      <c r="M51" s="197">
        <v>1.1000000000000001</v>
      </c>
      <c r="N51" s="197">
        <v>1.41</v>
      </c>
      <c r="O51" s="197">
        <v>0</v>
      </c>
      <c r="P51" s="197">
        <v>1.66</v>
      </c>
      <c r="Q51" s="197">
        <v>0.26</v>
      </c>
      <c r="R51" s="197">
        <v>0.51</v>
      </c>
      <c r="S51" s="197">
        <v>0.32</v>
      </c>
      <c r="T51" s="197">
        <v>0</v>
      </c>
      <c r="U51" s="197">
        <v>1</v>
      </c>
      <c r="V51" s="197">
        <v>0.25</v>
      </c>
      <c r="W51" s="197">
        <v>0.56000000000000005</v>
      </c>
      <c r="X51" s="197">
        <v>1.76</v>
      </c>
      <c r="Y51" s="197">
        <v>9.15</v>
      </c>
      <c r="Z51" s="197">
        <v>3.23</v>
      </c>
      <c r="AA51" s="197">
        <v>0.91</v>
      </c>
      <c r="AB51" s="197">
        <v>0</v>
      </c>
      <c r="AC51" s="197">
        <v>9.92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36.630000000000003</v>
      </c>
      <c r="AJ51" s="197">
        <v>0</v>
      </c>
      <c r="AK51" s="197">
        <v>4.3499999999999996</v>
      </c>
      <c r="AL51" s="197">
        <v>0</v>
      </c>
      <c r="AM51" s="197">
        <v>23.93</v>
      </c>
      <c r="AN51" s="197">
        <v>0</v>
      </c>
      <c r="AO51" s="197">
        <v>180.53</v>
      </c>
      <c r="AP51" s="197">
        <v>0</v>
      </c>
    </row>
    <row r="52" spans="1:42">
      <c r="A52" t="s">
        <v>94</v>
      </c>
      <c r="B52" s="197">
        <v>0</v>
      </c>
      <c r="C52" s="197">
        <v>13.01</v>
      </c>
      <c r="D52" s="197">
        <v>0</v>
      </c>
      <c r="E52" s="197">
        <v>0</v>
      </c>
      <c r="F52" s="197">
        <v>21.16</v>
      </c>
      <c r="G52" s="197">
        <v>0</v>
      </c>
      <c r="H52" s="197">
        <v>0</v>
      </c>
      <c r="I52" s="197">
        <v>27.24</v>
      </c>
      <c r="J52" s="197">
        <v>0</v>
      </c>
      <c r="K52" s="197">
        <v>0.37</v>
      </c>
      <c r="L52" s="197">
        <v>190.5</v>
      </c>
      <c r="M52" s="197">
        <v>1.1000000000000001</v>
      </c>
      <c r="N52" s="197">
        <v>1.41</v>
      </c>
      <c r="O52" s="197">
        <v>0</v>
      </c>
      <c r="P52" s="197">
        <v>1.66</v>
      </c>
      <c r="Q52" s="197">
        <v>0.26</v>
      </c>
      <c r="R52" s="197">
        <v>0.51</v>
      </c>
      <c r="S52" s="197">
        <v>0.32</v>
      </c>
      <c r="T52" s="197">
        <v>0</v>
      </c>
      <c r="U52" s="197">
        <v>1</v>
      </c>
      <c r="V52" s="197">
        <v>0.25</v>
      </c>
      <c r="W52" s="197">
        <v>0.56000000000000005</v>
      </c>
      <c r="X52" s="197">
        <v>1.76</v>
      </c>
      <c r="Y52" s="197">
        <v>9.15</v>
      </c>
      <c r="Z52" s="197">
        <v>3.23</v>
      </c>
      <c r="AA52" s="197">
        <v>0.91</v>
      </c>
      <c r="AB52" s="197">
        <v>0</v>
      </c>
      <c r="AC52" s="197">
        <v>9.92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36.630000000000003</v>
      </c>
      <c r="AJ52" s="197">
        <v>0</v>
      </c>
      <c r="AK52" s="197">
        <v>4.3499999999999996</v>
      </c>
      <c r="AL52" s="197">
        <v>0</v>
      </c>
      <c r="AM52" s="197">
        <v>23.93</v>
      </c>
      <c r="AN52" s="197">
        <v>0</v>
      </c>
      <c r="AO52" s="197">
        <v>180.53</v>
      </c>
      <c r="AP52" s="197">
        <v>0</v>
      </c>
    </row>
    <row r="53" spans="1:42">
      <c r="A53" t="s">
        <v>95</v>
      </c>
      <c r="B53" s="197">
        <v>0</v>
      </c>
      <c r="C53" s="197">
        <v>13.01</v>
      </c>
      <c r="D53" s="197">
        <v>0</v>
      </c>
      <c r="E53" s="197">
        <v>0</v>
      </c>
      <c r="F53" s="197">
        <v>21.16</v>
      </c>
      <c r="G53" s="197">
        <v>0</v>
      </c>
      <c r="H53" s="197">
        <v>0</v>
      </c>
      <c r="I53" s="197">
        <v>27.24</v>
      </c>
      <c r="J53" s="197">
        <v>0</v>
      </c>
      <c r="K53" s="197">
        <v>0.37</v>
      </c>
      <c r="L53" s="197">
        <v>190.5</v>
      </c>
      <c r="M53" s="197">
        <v>1.1000000000000001</v>
      </c>
      <c r="N53" s="197">
        <v>1.41</v>
      </c>
      <c r="O53" s="197">
        <v>0</v>
      </c>
      <c r="P53" s="197">
        <v>1.66</v>
      </c>
      <c r="Q53" s="197">
        <v>0.26</v>
      </c>
      <c r="R53" s="197">
        <v>0.51</v>
      </c>
      <c r="S53" s="197">
        <v>0.32</v>
      </c>
      <c r="T53" s="197">
        <v>0</v>
      </c>
      <c r="U53" s="197">
        <v>1</v>
      </c>
      <c r="V53" s="197">
        <v>0.25</v>
      </c>
      <c r="W53" s="197">
        <v>0.56000000000000005</v>
      </c>
      <c r="X53" s="197">
        <v>1.76</v>
      </c>
      <c r="Y53" s="197">
        <v>9.15</v>
      </c>
      <c r="Z53" s="197">
        <v>3.23</v>
      </c>
      <c r="AA53" s="197">
        <v>0.91</v>
      </c>
      <c r="AB53" s="197">
        <v>0</v>
      </c>
      <c r="AC53" s="197">
        <v>9.92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36.630000000000003</v>
      </c>
      <c r="AJ53" s="197">
        <v>0</v>
      </c>
      <c r="AK53" s="197">
        <v>4.3499999999999996</v>
      </c>
      <c r="AL53" s="197">
        <v>0</v>
      </c>
      <c r="AM53" s="197">
        <v>23.93</v>
      </c>
      <c r="AN53" s="197">
        <v>0</v>
      </c>
      <c r="AO53" s="197">
        <v>180.53</v>
      </c>
      <c r="AP53" s="197">
        <v>0</v>
      </c>
    </row>
    <row r="54" spans="1:42">
      <c r="A54" t="s">
        <v>96</v>
      </c>
      <c r="B54" s="197">
        <v>0</v>
      </c>
      <c r="C54" s="197">
        <v>13.01</v>
      </c>
      <c r="D54" s="197">
        <v>0</v>
      </c>
      <c r="E54" s="197">
        <v>0</v>
      </c>
      <c r="F54" s="197">
        <v>21.16</v>
      </c>
      <c r="G54" s="197">
        <v>0</v>
      </c>
      <c r="H54" s="197">
        <v>0</v>
      </c>
      <c r="I54" s="197">
        <v>27.24</v>
      </c>
      <c r="J54" s="197">
        <v>0</v>
      </c>
      <c r="K54" s="197">
        <v>0.37</v>
      </c>
      <c r="L54" s="197">
        <v>248.5</v>
      </c>
      <c r="M54" s="197">
        <v>1.1000000000000001</v>
      </c>
      <c r="N54" s="197">
        <v>1.41</v>
      </c>
      <c r="O54" s="197">
        <v>0</v>
      </c>
      <c r="P54" s="197">
        <v>1.66</v>
      </c>
      <c r="Q54" s="197">
        <v>0.26</v>
      </c>
      <c r="R54" s="197">
        <v>0.51</v>
      </c>
      <c r="S54" s="197">
        <v>0.32</v>
      </c>
      <c r="T54" s="197">
        <v>0</v>
      </c>
      <c r="U54" s="197">
        <v>1</v>
      </c>
      <c r="V54" s="197">
        <v>0.25</v>
      </c>
      <c r="W54" s="197">
        <v>0.56000000000000005</v>
      </c>
      <c r="X54" s="197">
        <v>1.76</v>
      </c>
      <c r="Y54" s="197">
        <v>9.15</v>
      </c>
      <c r="Z54" s="197">
        <v>3.23</v>
      </c>
      <c r="AA54" s="197">
        <v>0.91</v>
      </c>
      <c r="AB54" s="197">
        <v>0</v>
      </c>
      <c r="AC54" s="197">
        <v>9.92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36.630000000000003</v>
      </c>
      <c r="AJ54" s="197">
        <v>0</v>
      </c>
      <c r="AK54" s="197">
        <v>4.3499999999999996</v>
      </c>
      <c r="AL54" s="197">
        <v>0</v>
      </c>
      <c r="AM54" s="197">
        <v>23.93</v>
      </c>
      <c r="AN54" s="197">
        <v>0</v>
      </c>
      <c r="AO54" s="197">
        <v>180.53</v>
      </c>
      <c r="AP54" s="197">
        <v>0</v>
      </c>
    </row>
    <row r="55" spans="1:42">
      <c r="A55" t="s">
        <v>97</v>
      </c>
      <c r="B55" s="197">
        <v>0</v>
      </c>
      <c r="C55" s="197">
        <v>13.01</v>
      </c>
      <c r="D55" s="197">
        <v>0</v>
      </c>
      <c r="E55" s="197">
        <v>0</v>
      </c>
      <c r="F55" s="197">
        <v>21.16</v>
      </c>
      <c r="G55" s="197">
        <v>0</v>
      </c>
      <c r="H55" s="197">
        <v>0</v>
      </c>
      <c r="I55" s="197">
        <v>27.07</v>
      </c>
      <c r="J55" s="197">
        <v>0</v>
      </c>
      <c r="K55" s="197">
        <v>0.37</v>
      </c>
      <c r="L55" s="197">
        <v>368.5</v>
      </c>
      <c r="M55" s="197">
        <v>1.1000000000000001</v>
      </c>
      <c r="N55" s="197">
        <v>1.41</v>
      </c>
      <c r="O55" s="197">
        <v>0</v>
      </c>
      <c r="P55" s="197">
        <v>1.66</v>
      </c>
      <c r="Q55" s="197">
        <v>0.25</v>
      </c>
      <c r="R55" s="197">
        <v>0.49</v>
      </c>
      <c r="S55" s="197">
        <v>0.32</v>
      </c>
      <c r="T55" s="197">
        <v>0</v>
      </c>
      <c r="U55" s="197">
        <v>1</v>
      </c>
      <c r="V55" s="197">
        <v>0.25</v>
      </c>
      <c r="W55" s="197">
        <v>0.56000000000000005</v>
      </c>
      <c r="X55" s="197">
        <v>1.76</v>
      </c>
      <c r="Y55" s="197">
        <v>9.15</v>
      </c>
      <c r="Z55" s="197">
        <v>3.23</v>
      </c>
      <c r="AA55" s="197">
        <v>0.91</v>
      </c>
      <c r="AB55" s="197">
        <v>0</v>
      </c>
      <c r="AC55" s="197">
        <v>9.92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36.630000000000003</v>
      </c>
      <c r="AJ55" s="197">
        <v>0</v>
      </c>
      <c r="AK55" s="197">
        <v>4.3499999999999996</v>
      </c>
      <c r="AL55" s="197">
        <v>0</v>
      </c>
      <c r="AM55" s="197">
        <v>23.93</v>
      </c>
      <c r="AN55" s="197">
        <v>0</v>
      </c>
      <c r="AO55" s="197">
        <v>180.53</v>
      </c>
      <c r="AP55" s="197">
        <v>0</v>
      </c>
    </row>
    <row r="56" spans="1:42">
      <c r="A56" t="s">
        <v>98</v>
      </c>
      <c r="B56" s="197">
        <v>0</v>
      </c>
      <c r="C56" s="197">
        <v>13.01</v>
      </c>
      <c r="D56" s="197">
        <v>0</v>
      </c>
      <c r="E56" s="197">
        <v>0</v>
      </c>
      <c r="F56" s="197">
        <v>21.16</v>
      </c>
      <c r="G56" s="197">
        <v>0</v>
      </c>
      <c r="H56" s="197">
        <v>0</v>
      </c>
      <c r="I56" s="197">
        <v>27.07</v>
      </c>
      <c r="J56" s="197">
        <v>0</v>
      </c>
      <c r="K56" s="197">
        <v>0.37</v>
      </c>
      <c r="L56" s="197">
        <v>368.5</v>
      </c>
      <c r="M56" s="197">
        <v>1.1000000000000001</v>
      </c>
      <c r="N56" s="197">
        <v>1.41</v>
      </c>
      <c r="O56" s="197">
        <v>0</v>
      </c>
      <c r="P56" s="197">
        <v>1.66</v>
      </c>
      <c r="Q56" s="197">
        <v>0.26</v>
      </c>
      <c r="R56" s="197">
        <v>0.5</v>
      </c>
      <c r="S56" s="197">
        <v>0.32</v>
      </c>
      <c r="T56" s="197">
        <v>0</v>
      </c>
      <c r="U56" s="197">
        <v>1</v>
      </c>
      <c r="V56" s="197">
        <v>0.25</v>
      </c>
      <c r="W56" s="197">
        <v>0.56000000000000005</v>
      </c>
      <c r="X56" s="197">
        <v>1.76</v>
      </c>
      <c r="Y56" s="197">
        <v>9.15</v>
      </c>
      <c r="Z56" s="197">
        <v>3.23</v>
      </c>
      <c r="AA56" s="197">
        <v>0.91</v>
      </c>
      <c r="AB56" s="197">
        <v>0</v>
      </c>
      <c r="AC56" s="197">
        <v>13.32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36.630000000000003</v>
      </c>
      <c r="AJ56" s="197">
        <v>0</v>
      </c>
      <c r="AK56" s="197">
        <v>4.3499999999999996</v>
      </c>
      <c r="AL56" s="197">
        <v>0</v>
      </c>
      <c r="AM56" s="197">
        <v>23.93</v>
      </c>
      <c r="AN56" s="197">
        <v>0</v>
      </c>
      <c r="AO56" s="197">
        <v>180.53</v>
      </c>
      <c r="AP56" s="197">
        <v>0</v>
      </c>
    </row>
    <row r="57" spans="1:42">
      <c r="A57" t="s">
        <v>99</v>
      </c>
      <c r="B57" s="197">
        <v>0</v>
      </c>
      <c r="C57" s="197">
        <v>13.01</v>
      </c>
      <c r="D57" s="197">
        <v>0</v>
      </c>
      <c r="E57" s="197">
        <v>0</v>
      </c>
      <c r="F57" s="197">
        <v>21.16</v>
      </c>
      <c r="G57" s="197">
        <v>0</v>
      </c>
      <c r="H57" s="197">
        <v>0</v>
      </c>
      <c r="I57" s="197">
        <v>27.07</v>
      </c>
      <c r="J57" s="197">
        <v>0</v>
      </c>
      <c r="K57" s="197">
        <v>0.37</v>
      </c>
      <c r="L57" s="197">
        <v>368.5</v>
      </c>
      <c r="M57" s="197">
        <v>1.1000000000000001</v>
      </c>
      <c r="N57" s="197">
        <v>1.41</v>
      </c>
      <c r="O57" s="197">
        <v>0</v>
      </c>
      <c r="P57" s="197">
        <v>1.66</v>
      </c>
      <c r="Q57" s="197">
        <v>0.26</v>
      </c>
      <c r="R57" s="197">
        <v>0.5</v>
      </c>
      <c r="S57" s="197">
        <v>0.32</v>
      </c>
      <c r="T57" s="197">
        <v>0</v>
      </c>
      <c r="U57" s="197">
        <v>1</v>
      </c>
      <c r="V57" s="197">
        <v>0.25</v>
      </c>
      <c r="W57" s="197">
        <v>0.56000000000000005</v>
      </c>
      <c r="X57" s="197">
        <v>1.76</v>
      </c>
      <c r="Y57" s="197">
        <v>9.15</v>
      </c>
      <c r="Z57" s="197">
        <v>3.23</v>
      </c>
      <c r="AA57" s="197">
        <v>0.91</v>
      </c>
      <c r="AB57" s="197">
        <v>0</v>
      </c>
      <c r="AC57" s="197">
        <v>13.32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36.049999999999997</v>
      </c>
      <c r="AJ57" s="197">
        <v>0</v>
      </c>
      <c r="AK57" s="197">
        <v>4.3499999999999996</v>
      </c>
      <c r="AL57" s="197">
        <v>0</v>
      </c>
      <c r="AM57" s="197">
        <v>23.93</v>
      </c>
      <c r="AN57" s="197">
        <v>0</v>
      </c>
      <c r="AO57" s="197">
        <v>180.53</v>
      </c>
      <c r="AP57" s="197">
        <v>0</v>
      </c>
    </row>
    <row r="58" spans="1:42">
      <c r="A58" t="s">
        <v>100</v>
      </c>
      <c r="B58" s="197">
        <v>0</v>
      </c>
      <c r="C58" s="197">
        <v>13.01</v>
      </c>
      <c r="D58" s="197">
        <v>0</v>
      </c>
      <c r="E58" s="197">
        <v>0</v>
      </c>
      <c r="F58" s="197">
        <v>21.16</v>
      </c>
      <c r="G58" s="197">
        <v>0</v>
      </c>
      <c r="H58" s="197">
        <v>0</v>
      </c>
      <c r="I58" s="197">
        <v>27.07</v>
      </c>
      <c r="J58" s="197">
        <v>0</v>
      </c>
      <c r="K58" s="197">
        <v>0.37</v>
      </c>
      <c r="L58" s="197">
        <v>368.5</v>
      </c>
      <c r="M58" s="197">
        <v>1.1000000000000001</v>
      </c>
      <c r="N58" s="197">
        <v>1.41</v>
      </c>
      <c r="O58" s="197">
        <v>0</v>
      </c>
      <c r="P58" s="197">
        <v>1.66</v>
      </c>
      <c r="Q58" s="197">
        <v>0.26</v>
      </c>
      <c r="R58" s="197">
        <v>0.5</v>
      </c>
      <c r="S58" s="197">
        <v>0.32</v>
      </c>
      <c r="T58" s="197">
        <v>0</v>
      </c>
      <c r="U58" s="197">
        <v>1</v>
      </c>
      <c r="V58" s="197">
        <v>0.25</v>
      </c>
      <c r="W58" s="197">
        <v>0.56000000000000005</v>
      </c>
      <c r="X58" s="197">
        <v>1.76</v>
      </c>
      <c r="Y58" s="197">
        <v>9.15</v>
      </c>
      <c r="Z58" s="197">
        <v>3.23</v>
      </c>
      <c r="AA58" s="197">
        <v>0.91</v>
      </c>
      <c r="AB58" s="197">
        <v>0</v>
      </c>
      <c r="AC58" s="197">
        <v>13.32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36.630000000000003</v>
      </c>
      <c r="AJ58" s="197">
        <v>0</v>
      </c>
      <c r="AK58" s="197">
        <v>4.3499999999999996</v>
      </c>
      <c r="AL58" s="197">
        <v>0</v>
      </c>
      <c r="AM58" s="197">
        <v>23.93</v>
      </c>
      <c r="AN58" s="197">
        <v>0</v>
      </c>
      <c r="AO58" s="197">
        <v>180.53</v>
      </c>
      <c r="AP58" s="197">
        <v>0</v>
      </c>
    </row>
    <row r="59" spans="1:42">
      <c r="A59" t="s">
        <v>101</v>
      </c>
      <c r="B59" s="197">
        <v>0</v>
      </c>
      <c r="C59" s="197">
        <v>13.01</v>
      </c>
      <c r="D59" s="197">
        <v>0</v>
      </c>
      <c r="E59" s="197">
        <v>0</v>
      </c>
      <c r="F59" s="197">
        <v>21.16</v>
      </c>
      <c r="G59" s="197">
        <v>0</v>
      </c>
      <c r="H59" s="197">
        <v>0</v>
      </c>
      <c r="I59" s="197">
        <v>27.07</v>
      </c>
      <c r="J59" s="197">
        <v>0</v>
      </c>
      <c r="K59" s="197">
        <v>0.37</v>
      </c>
      <c r="L59" s="197">
        <v>328.5</v>
      </c>
      <c r="M59" s="197">
        <v>1.1000000000000001</v>
      </c>
      <c r="N59" s="197">
        <v>1.41</v>
      </c>
      <c r="O59" s="197">
        <v>0</v>
      </c>
      <c r="P59" s="197">
        <v>1.66</v>
      </c>
      <c r="Q59" s="197">
        <v>0.26</v>
      </c>
      <c r="R59" s="197">
        <v>0.5</v>
      </c>
      <c r="S59" s="197">
        <v>0.32</v>
      </c>
      <c r="T59" s="197">
        <v>0</v>
      </c>
      <c r="U59" s="197">
        <v>1</v>
      </c>
      <c r="V59" s="197">
        <v>0.25</v>
      </c>
      <c r="W59" s="197">
        <v>0.56000000000000005</v>
      </c>
      <c r="X59" s="197">
        <v>1.76</v>
      </c>
      <c r="Y59" s="197">
        <v>9.15</v>
      </c>
      <c r="Z59" s="197">
        <v>3.23</v>
      </c>
      <c r="AA59" s="197">
        <v>0.91</v>
      </c>
      <c r="AB59" s="197">
        <v>0</v>
      </c>
      <c r="AC59" s="197">
        <v>9.92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36.630000000000003</v>
      </c>
      <c r="AJ59" s="197">
        <v>0</v>
      </c>
      <c r="AK59" s="197">
        <v>4.3499999999999996</v>
      </c>
      <c r="AL59" s="197">
        <v>0</v>
      </c>
      <c r="AM59" s="197">
        <v>23.93</v>
      </c>
      <c r="AN59" s="197">
        <v>0</v>
      </c>
      <c r="AO59" s="197">
        <v>180.53</v>
      </c>
      <c r="AP59" s="197">
        <v>0</v>
      </c>
    </row>
    <row r="60" spans="1:42">
      <c r="A60" t="s">
        <v>102</v>
      </c>
      <c r="B60" s="197">
        <v>0</v>
      </c>
      <c r="C60" s="197">
        <v>13.01</v>
      </c>
      <c r="D60" s="197">
        <v>0</v>
      </c>
      <c r="E60" s="197">
        <v>0</v>
      </c>
      <c r="F60" s="197">
        <v>21.16</v>
      </c>
      <c r="G60" s="197">
        <v>0</v>
      </c>
      <c r="H60" s="197">
        <v>0</v>
      </c>
      <c r="I60" s="197">
        <v>27.07</v>
      </c>
      <c r="J60" s="197">
        <v>0</v>
      </c>
      <c r="K60" s="197">
        <v>0.37</v>
      </c>
      <c r="L60" s="197">
        <v>328.5</v>
      </c>
      <c r="M60" s="197">
        <v>1.1000000000000001</v>
      </c>
      <c r="N60" s="197">
        <v>1.41</v>
      </c>
      <c r="O60" s="197">
        <v>0</v>
      </c>
      <c r="P60" s="197">
        <v>1.66</v>
      </c>
      <c r="Q60" s="197">
        <v>0.26</v>
      </c>
      <c r="R60" s="197">
        <v>0.5</v>
      </c>
      <c r="S60" s="197">
        <v>0.32</v>
      </c>
      <c r="T60" s="197">
        <v>0</v>
      </c>
      <c r="U60" s="197">
        <v>1</v>
      </c>
      <c r="V60" s="197">
        <v>0.25</v>
      </c>
      <c r="W60" s="197">
        <v>0.56000000000000005</v>
      </c>
      <c r="X60" s="197">
        <v>1.76</v>
      </c>
      <c r="Y60" s="197">
        <v>9.15</v>
      </c>
      <c r="Z60" s="197">
        <v>3.23</v>
      </c>
      <c r="AA60" s="197">
        <v>0.91</v>
      </c>
      <c r="AB60" s="197">
        <v>0</v>
      </c>
      <c r="AC60" s="197">
        <v>9.92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36.630000000000003</v>
      </c>
      <c r="AJ60" s="197">
        <v>0</v>
      </c>
      <c r="AK60" s="197">
        <v>4.3499999999999996</v>
      </c>
      <c r="AL60" s="197">
        <v>0</v>
      </c>
      <c r="AM60" s="197">
        <v>23.93</v>
      </c>
      <c r="AN60" s="197">
        <v>0</v>
      </c>
      <c r="AO60" s="197">
        <v>180.53</v>
      </c>
      <c r="AP60" s="197">
        <v>0</v>
      </c>
    </row>
    <row r="61" spans="1:42">
      <c r="A61" t="s">
        <v>103</v>
      </c>
      <c r="B61" s="197">
        <v>0</v>
      </c>
      <c r="C61" s="197">
        <v>13.01</v>
      </c>
      <c r="D61" s="197">
        <v>0</v>
      </c>
      <c r="E61" s="197">
        <v>0</v>
      </c>
      <c r="F61" s="197">
        <v>21.16</v>
      </c>
      <c r="G61" s="197">
        <v>0</v>
      </c>
      <c r="H61" s="197">
        <v>0</v>
      </c>
      <c r="I61" s="197">
        <v>27.07</v>
      </c>
      <c r="J61" s="197">
        <v>0</v>
      </c>
      <c r="K61" s="197">
        <v>0.37</v>
      </c>
      <c r="L61" s="197">
        <v>328.5</v>
      </c>
      <c r="M61" s="197">
        <v>1.1000000000000001</v>
      </c>
      <c r="N61" s="197">
        <v>1.41</v>
      </c>
      <c r="O61" s="197">
        <v>0</v>
      </c>
      <c r="P61" s="197">
        <v>1.66</v>
      </c>
      <c r="Q61" s="197">
        <v>0.26</v>
      </c>
      <c r="R61" s="197">
        <v>0.5</v>
      </c>
      <c r="S61" s="197">
        <v>0.32</v>
      </c>
      <c r="T61" s="197">
        <v>0</v>
      </c>
      <c r="U61" s="197">
        <v>1</v>
      </c>
      <c r="V61" s="197">
        <v>0.25</v>
      </c>
      <c r="W61" s="197">
        <v>0.56000000000000005</v>
      </c>
      <c r="X61" s="197">
        <v>1.76</v>
      </c>
      <c r="Y61" s="197">
        <v>9.15</v>
      </c>
      <c r="Z61" s="197">
        <v>3.23</v>
      </c>
      <c r="AA61" s="197">
        <v>0.91</v>
      </c>
      <c r="AB61" s="197">
        <v>0</v>
      </c>
      <c r="AC61" s="197">
        <v>9.92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36.630000000000003</v>
      </c>
      <c r="AJ61" s="197">
        <v>0</v>
      </c>
      <c r="AK61" s="197">
        <v>4.3499999999999996</v>
      </c>
      <c r="AL61" s="197">
        <v>0</v>
      </c>
      <c r="AM61" s="197">
        <v>23.93</v>
      </c>
      <c r="AN61" s="197">
        <v>0</v>
      </c>
      <c r="AO61" s="197">
        <v>180.53</v>
      </c>
      <c r="AP61" s="197">
        <v>0</v>
      </c>
    </row>
    <row r="62" spans="1:42">
      <c r="A62" t="s">
        <v>104</v>
      </c>
      <c r="B62" s="197">
        <v>0</v>
      </c>
      <c r="C62" s="197">
        <v>12.95</v>
      </c>
      <c r="D62" s="197">
        <v>0</v>
      </c>
      <c r="E62" s="197">
        <v>0</v>
      </c>
      <c r="F62" s="197">
        <v>21.16</v>
      </c>
      <c r="G62" s="197">
        <v>0</v>
      </c>
      <c r="H62" s="197">
        <v>0</v>
      </c>
      <c r="I62" s="197">
        <v>27.07</v>
      </c>
      <c r="J62" s="197">
        <v>0</v>
      </c>
      <c r="K62" s="197">
        <v>0.37</v>
      </c>
      <c r="L62" s="197">
        <v>328.5</v>
      </c>
      <c r="M62" s="197">
        <v>1.1000000000000001</v>
      </c>
      <c r="N62" s="197">
        <v>1.41</v>
      </c>
      <c r="O62" s="197">
        <v>0</v>
      </c>
      <c r="P62" s="197">
        <v>1.66</v>
      </c>
      <c r="Q62" s="197">
        <v>0.26</v>
      </c>
      <c r="R62" s="197">
        <v>0.5</v>
      </c>
      <c r="S62" s="197">
        <v>0.32</v>
      </c>
      <c r="T62" s="197">
        <v>0</v>
      </c>
      <c r="U62" s="197">
        <v>1</v>
      </c>
      <c r="V62" s="197">
        <v>0.25</v>
      </c>
      <c r="W62" s="197">
        <v>0.56000000000000005</v>
      </c>
      <c r="X62" s="197">
        <v>1.76</v>
      </c>
      <c r="Y62" s="197">
        <v>9.15</v>
      </c>
      <c r="Z62" s="197">
        <v>3.23</v>
      </c>
      <c r="AA62" s="197">
        <v>0.91</v>
      </c>
      <c r="AB62" s="197">
        <v>0</v>
      </c>
      <c r="AC62" s="197">
        <v>9.92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36.630000000000003</v>
      </c>
      <c r="AJ62" s="197">
        <v>0</v>
      </c>
      <c r="AK62" s="197">
        <v>4.34</v>
      </c>
      <c r="AL62" s="197">
        <v>0</v>
      </c>
      <c r="AM62" s="197">
        <v>23.93</v>
      </c>
      <c r="AN62" s="197">
        <v>0</v>
      </c>
      <c r="AO62" s="197">
        <v>180.53</v>
      </c>
      <c r="AP62" s="197">
        <v>0</v>
      </c>
    </row>
    <row r="63" spans="1:42">
      <c r="A63" t="s">
        <v>105</v>
      </c>
      <c r="B63" s="197">
        <v>0</v>
      </c>
      <c r="C63" s="197">
        <v>12.92</v>
      </c>
      <c r="D63" s="197">
        <v>0</v>
      </c>
      <c r="E63" s="197">
        <v>0</v>
      </c>
      <c r="F63" s="197">
        <v>21.32</v>
      </c>
      <c r="G63" s="197">
        <v>0</v>
      </c>
      <c r="H63" s="197">
        <v>0</v>
      </c>
      <c r="I63" s="197">
        <v>27.07</v>
      </c>
      <c r="J63" s="197">
        <v>0</v>
      </c>
      <c r="K63" s="197">
        <v>0.37</v>
      </c>
      <c r="L63" s="197">
        <v>328.5</v>
      </c>
      <c r="M63" s="197">
        <v>1.1000000000000001</v>
      </c>
      <c r="N63" s="197">
        <v>1.41</v>
      </c>
      <c r="O63" s="197">
        <v>0</v>
      </c>
      <c r="P63" s="197">
        <v>1.66</v>
      </c>
      <c r="Q63" s="197">
        <v>0.26</v>
      </c>
      <c r="R63" s="197">
        <v>0.5</v>
      </c>
      <c r="S63" s="197">
        <v>0.32</v>
      </c>
      <c r="T63" s="197">
        <v>0</v>
      </c>
      <c r="U63" s="197">
        <v>1</v>
      </c>
      <c r="V63" s="197">
        <v>0.25</v>
      </c>
      <c r="W63" s="197">
        <v>0.55000000000000004</v>
      </c>
      <c r="X63" s="197">
        <v>1.76</v>
      </c>
      <c r="Y63" s="197">
        <v>9.15</v>
      </c>
      <c r="Z63" s="197">
        <v>3.23</v>
      </c>
      <c r="AA63" s="197">
        <v>0.91</v>
      </c>
      <c r="AB63" s="197">
        <v>0</v>
      </c>
      <c r="AC63" s="197">
        <v>9.92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36.049999999999997</v>
      </c>
      <c r="AJ63" s="197">
        <v>0</v>
      </c>
      <c r="AK63" s="197">
        <v>4.3499999999999996</v>
      </c>
      <c r="AL63" s="197">
        <v>0</v>
      </c>
      <c r="AM63" s="197">
        <v>23.93</v>
      </c>
      <c r="AN63" s="197">
        <v>0</v>
      </c>
      <c r="AO63" s="197">
        <v>180.53</v>
      </c>
      <c r="AP63" s="197">
        <v>0</v>
      </c>
    </row>
    <row r="64" spans="1:42">
      <c r="A64" t="s">
        <v>106</v>
      </c>
      <c r="B64" s="197">
        <v>0</v>
      </c>
      <c r="C64" s="197">
        <v>12.92</v>
      </c>
      <c r="D64" s="197">
        <v>0</v>
      </c>
      <c r="E64" s="197">
        <v>0</v>
      </c>
      <c r="F64" s="197">
        <v>21.32</v>
      </c>
      <c r="G64" s="197">
        <v>0</v>
      </c>
      <c r="H64" s="197">
        <v>0</v>
      </c>
      <c r="I64" s="197">
        <v>27.07</v>
      </c>
      <c r="J64" s="197">
        <v>0</v>
      </c>
      <c r="K64" s="197">
        <v>0.37</v>
      </c>
      <c r="L64" s="197">
        <v>328.5</v>
      </c>
      <c r="M64" s="197">
        <v>1.1000000000000001</v>
      </c>
      <c r="N64" s="197">
        <v>1.41</v>
      </c>
      <c r="O64" s="197">
        <v>0</v>
      </c>
      <c r="P64" s="197">
        <v>1.66</v>
      </c>
      <c r="Q64" s="197">
        <v>0.26</v>
      </c>
      <c r="R64" s="197">
        <v>0.5</v>
      </c>
      <c r="S64" s="197">
        <v>0.32</v>
      </c>
      <c r="T64" s="197">
        <v>0</v>
      </c>
      <c r="U64" s="197">
        <v>1</v>
      </c>
      <c r="V64" s="197">
        <v>0.25</v>
      </c>
      <c r="W64" s="197">
        <v>0.56000000000000005</v>
      </c>
      <c r="X64" s="197">
        <v>1.76</v>
      </c>
      <c r="Y64" s="197">
        <v>9.15</v>
      </c>
      <c r="Z64" s="197">
        <v>3.23</v>
      </c>
      <c r="AA64" s="197">
        <v>0.91</v>
      </c>
      <c r="AB64" s="197">
        <v>0</v>
      </c>
      <c r="AC64" s="197">
        <v>9.92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36.630000000000003</v>
      </c>
      <c r="AJ64" s="197">
        <v>0</v>
      </c>
      <c r="AK64" s="197">
        <v>4.3499999999999996</v>
      </c>
      <c r="AL64" s="197">
        <v>0</v>
      </c>
      <c r="AM64" s="197">
        <v>23.93</v>
      </c>
      <c r="AN64" s="197">
        <v>0</v>
      </c>
      <c r="AO64" s="197">
        <v>180.53</v>
      </c>
      <c r="AP64" s="197">
        <v>0</v>
      </c>
    </row>
    <row r="65" spans="1:42">
      <c r="A65" t="s">
        <v>107</v>
      </c>
      <c r="B65" s="197">
        <v>0</v>
      </c>
      <c r="C65" s="197">
        <v>12.92</v>
      </c>
      <c r="D65" s="197">
        <v>0</v>
      </c>
      <c r="E65" s="197">
        <v>0</v>
      </c>
      <c r="F65" s="197">
        <v>21.32</v>
      </c>
      <c r="G65" s="197">
        <v>0</v>
      </c>
      <c r="H65" s="197">
        <v>0</v>
      </c>
      <c r="I65" s="197">
        <v>27.07</v>
      </c>
      <c r="J65" s="197">
        <v>0</v>
      </c>
      <c r="K65" s="197">
        <v>0.37</v>
      </c>
      <c r="L65" s="197">
        <v>328.5</v>
      </c>
      <c r="M65" s="197">
        <v>1.1000000000000001</v>
      </c>
      <c r="N65" s="197">
        <v>1.41</v>
      </c>
      <c r="O65" s="197">
        <v>0</v>
      </c>
      <c r="P65" s="197">
        <v>1.66</v>
      </c>
      <c r="Q65" s="197">
        <v>0.26</v>
      </c>
      <c r="R65" s="197">
        <v>0.5</v>
      </c>
      <c r="S65" s="197">
        <v>0.32</v>
      </c>
      <c r="T65" s="197">
        <v>0</v>
      </c>
      <c r="U65" s="197">
        <v>1</v>
      </c>
      <c r="V65" s="197">
        <v>0.25</v>
      </c>
      <c r="W65" s="197">
        <v>0.56000000000000005</v>
      </c>
      <c r="X65" s="197">
        <v>1.76</v>
      </c>
      <c r="Y65" s="197">
        <v>9.15</v>
      </c>
      <c r="Z65" s="197">
        <v>3.23</v>
      </c>
      <c r="AA65" s="197">
        <v>0.91</v>
      </c>
      <c r="AB65" s="197">
        <v>0</v>
      </c>
      <c r="AC65" s="197">
        <v>9.92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36.630000000000003</v>
      </c>
      <c r="AJ65" s="197">
        <v>0</v>
      </c>
      <c r="AK65" s="197">
        <v>4.3499999999999996</v>
      </c>
      <c r="AL65" s="197">
        <v>0</v>
      </c>
      <c r="AM65" s="197">
        <v>23.93</v>
      </c>
      <c r="AN65" s="197">
        <v>0</v>
      </c>
      <c r="AO65" s="197">
        <v>180.53</v>
      </c>
      <c r="AP65" s="197">
        <v>0</v>
      </c>
    </row>
    <row r="66" spans="1:42">
      <c r="A66" t="s">
        <v>108</v>
      </c>
      <c r="B66" s="197">
        <v>0</v>
      </c>
      <c r="C66" s="197">
        <v>12.92</v>
      </c>
      <c r="D66" s="197">
        <v>0</v>
      </c>
      <c r="E66" s="197">
        <v>0</v>
      </c>
      <c r="F66" s="197">
        <v>21.32</v>
      </c>
      <c r="G66" s="197">
        <v>0</v>
      </c>
      <c r="H66" s="197">
        <v>0</v>
      </c>
      <c r="I66" s="197">
        <v>27.07</v>
      </c>
      <c r="J66" s="197">
        <v>0</v>
      </c>
      <c r="K66" s="197">
        <v>0.37</v>
      </c>
      <c r="L66" s="197">
        <v>328.5</v>
      </c>
      <c r="M66" s="197">
        <v>1.1000000000000001</v>
      </c>
      <c r="N66" s="197">
        <v>1.41</v>
      </c>
      <c r="O66" s="197">
        <v>0</v>
      </c>
      <c r="P66" s="197">
        <v>1.66</v>
      </c>
      <c r="Q66" s="197">
        <v>0.26</v>
      </c>
      <c r="R66" s="197">
        <v>0.5</v>
      </c>
      <c r="S66" s="197">
        <v>0.32</v>
      </c>
      <c r="T66" s="197">
        <v>0</v>
      </c>
      <c r="U66" s="197">
        <v>1</v>
      </c>
      <c r="V66" s="197">
        <v>0.25</v>
      </c>
      <c r="W66" s="197">
        <v>0.56000000000000005</v>
      </c>
      <c r="X66" s="197">
        <v>1.76</v>
      </c>
      <c r="Y66" s="197">
        <v>9.15</v>
      </c>
      <c r="Z66" s="197">
        <v>3.23</v>
      </c>
      <c r="AA66" s="197">
        <v>0.91</v>
      </c>
      <c r="AB66" s="197">
        <v>0</v>
      </c>
      <c r="AC66" s="197">
        <v>9.92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36.630000000000003</v>
      </c>
      <c r="AJ66" s="197">
        <v>0</v>
      </c>
      <c r="AK66" s="197">
        <v>4.3499999999999996</v>
      </c>
      <c r="AL66" s="197">
        <v>0</v>
      </c>
      <c r="AM66" s="197">
        <v>23.93</v>
      </c>
      <c r="AN66" s="197">
        <v>0</v>
      </c>
      <c r="AO66" s="197">
        <v>180.53</v>
      </c>
      <c r="AP66" s="197">
        <v>0</v>
      </c>
    </row>
    <row r="67" spans="1:42">
      <c r="A67" t="s">
        <v>109</v>
      </c>
      <c r="B67" s="197">
        <v>0</v>
      </c>
      <c r="C67" s="197">
        <v>12.92</v>
      </c>
      <c r="D67" s="197">
        <v>0</v>
      </c>
      <c r="E67" s="197">
        <v>0</v>
      </c>
      <c r="F67" s="197">
        <v>21.32</v>
      </c>
      <c r="G67" s="197">
        <v>0</v>
      </c>
      <c r="H67" s="197">
        <v>0</v>
      </c>
      <c r="I67" s="197">
        <v>27.07</v>
      </c>
      <c r="J67" s="197">
        <v>0</v>
      </c>
      <c r="K67" s="197">
        <v>0.37</v>
      </c>
      <c r="L67" s="197">
        <v>216.5</v>
      </c>
      <c r="M67" s="197">
        <v>1.1000000000000001</v>
      </c>
      <c r="N67" s="197">
        <v>1.41</v>
      </c>
      <c r="O67" s="197">
        <v>0</v>
      </c>
      <c r="P67" s="197">
        <v>1.66</v>
      </c>
      <c r="Q67" s="197">
        <v>0.26</v>
      </c>
      <c r="R67" s="197">
        <v>0.5</v>
      </c>
      <c r="S67" s="197">
        <v>0.32</v>
      </c>
      <c r="T67" s="197">
        <v>0</v>
      </c>
      <c r="U67" s="197">
        <v>1</v>
      </c>
      <c r="V67" s="197">
        <v>0.25</v>
      </c>
      <c r="W67" s="197">
        <v>0.55000000000000004</v>
      </c>
      <c r="X67" s="197">
        <v>1.76</v>
      </c>
      <c r="Y67" s="197">
        <v>9.15</v>
      </c>
      <c r="Z67" s="197">
        <v>3.23</v>
      </c>
      <c r="AA67" s="197">
        <v>0.91</v>
      </c>
      <c r="AB67" s="197">
        <v>0</v>
      </c>
      <c r="AC67" s="197">
        <v>9.92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36.630000000000003</v>
      </c>
      <c r="AJ67" s="197">
        <v>0</v>
      </c>
      <c r="AK67" s="197">
        <v>4.3499999999999996</v>
      </c>
      <c r="AL67" s="197">
        <v>0</v>
      </c>
      <c r="AM67" s="197">
        <v>23.93</v>
      </c>
      <c r="AN67" s="197">
        <v>0</v>
      </c>
      <c r="AO67" s="197">
        <v>180.53</v>
      </c>
      <c r="AP67" s="197">
        <v>0</v>
      </c>
    </row>
    <row r="68" spans="1:42">
      <c r="A68" t="s">
        <v>110</v>
      </c>
      <c r="B68" s="197">
        <v>0</v>
      </c>
      <c r="C68" s="197">
        <v>12.92</v>
      </c>
      <c r="D68" s="197">
        <v>0</v>
      </c>
      <c r="E68" s="197">
        <v>0</v>
      </c>
      <c r="F68" s="197">
        <v>21.32</v>
      </c>
      <c r="G68" s="197">
        <v>0</v>
      </c>
      <c r="H68" s="197">
        <v>0</v>
      </c>
      <c r="I68" s="197">
        <v>27.07</v>
      </c>
      <c r="J68" s="197">
        <v>0</v>
      </c>
      <c r="K68" s="197">
        <v>0.37</v>
      </c>
      <c r="L68" s="197">
        <v>213.5</v>
      </c>
      <c r="M68" s="197">
        <v>1.1000000000000001</v>
      </c>
      <c r="N68" s="197">
        <v>1.41</v>
      </c>
      <c r="O68" s="197">
        <v>0</v>
      </c>
      <c r="P68" s="197">
        <v>1.66</v>
      </c>
      <c r="Q68" s="197">
        <v>0.26</v>
      </c>
      <c r="R68" s="197">
        <v>0.5</v>
      </c>
      <c r="S68" s="197">
        <v>0.32</v>
      </c>
      <c r="T68" s="197">
        <v>0</v>
      </c>
      <c r="U68" s="197">
        <v>1</v>
      </c>
      <c r="V68" s="197">
        <v>0.25</v>
      </c>
      <c r="W68" s="197">
        <v>0.56000000000000005</v>
      </c>
      <c r="X68" s="197">
        <v>1.76</v>
      </c>
      <c r="Y68" s="197">
        <v>9.15</v>
      </c>
      <c r="Z68" s="197">
        <v>3.23</v>
      </c>
      <c r="AA68" s="197">
        <v>0.91</v>
      </c>
      <c r="AB68" s="197">
        <v>0</v>
      </c>
      <c r="AC68" s="197">
        <v>9.92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36.630000000000003</v>
      </c>
      <c r="AJ68" s="197">
        <v>0</v>
      </c>
      <c r="AK68" s="197">
        <v>3.31</v>
      </c>
      <c r="AL68" s="197">
        <v>0</v>
      </c>
      <c r="AM68" s="197">
        <v>23.93</v>
      </c>
      <c r="AN68" s="197">
        <v>0</v>
      </c>
      <c r="AO68" s="197">
        <v>180.53</v>
      </c>
      <c r="AP68" s="197">
        <v>0</v>
      </c>
    </row>
    <row r="69" spans="1:42">
      <c r="A69" t="s">
        <v>111</v>
      </c>
      <c r="B69" s="197">
        <v>0</v>
      </c>
      <c r="C69" s="197">
        <v>12.92</v>
      </c>
      <c r="D69" s="197">
        <v>0</v>
      </c>
      <c r="E69" s="197">
        <v>0</v>
      </c>
      <c r="F69" s="197">
        <v>21.32</v>
      </c>
      <c r="G69" s="197">
        <v>0</v>
      </c>
      <c r="H69" s="197">
        <v>0</v>
      </c>
      <c r="I69" s="197">
        <v>27.07</v>
      </c>
      <c r="J69" s="197">
        <v>0</v>
      </c>
      <c r="K69" s="197">
        <v>0.37</v>
      </c>
      <c r="L69" s="197">
        <v>202.5</v>
      </c>
      <c r="M69" s="197">
        <v>1.1000000000000001</v>
      </c>
      <c r="N69" s="197">
        <v>1.41</v>
      </c>
      <c r="O69" s="197">
        <v>0</v>
      </c>
      <c r="P69" s="197">
        <v>1.66</v>
      </c>
      <c r="Q69" s="197">
        <v>0.26</v>
      </c>
      <c r="R69" s="197">
        <v>0.5</v>
      </c>
      <c r="S69" s="197">
        <v>0.32</v>
      </c>
      <c r="T69" s="197">
        <v>0</v>
      </c>
      <c r="U69" s="197">
        <v>1</v>
      </c>
      <c r="V69" s="197">
        <v>0.25</v>
      </c>
      <c r="W69" s="197">
        <v>0.56000000000000005</v>
      </c>
      <c r="X69" s="197">
        <v>1.76</v>
      </c>
      <c r="Y69" s="197">
        <v>9.15</v>
      </c>
      <c r="Z69" s="197">
        <v>3.23</v>
      </c>
      <c r="AA69" s="197">
        <v>0.91</v>
      </c>
      <c r="AB69" s="197">
        <v>0</v>
      </c>
      <c r="AC69" s="197">
        <v>9.92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36.049999999999997</v>
      </c>
      <c r="AJ69" s="197">
        <v>0</v>
      </c>
      <c r="AK69" s="197">
        <v>3.93</v>
      </c>
      <c r="AL69" s="197">
        <v>0</v>
      </c>
      <c r="AM69" s="197">
        <v>23.93</v>
      </c>
      <c r="AN69" s="197">
        <v>0</v>
      </c>
      <c r="AO69" s="197">
        <v>180.53</v>
      </c>
      <c r="AP69" s="197">
        <v>0</v>
      </c>
    </row>
    <row r="70" spans="1:42">
      <c r="A70" t="s">
        <v>112</v>
      </c>
      <c r="B70" s="197">
        <v>0</v>
      </c>
      <c r="C70" s="197">
        <v>12.92</v>
      </c>
      <c r="D70" s="197">
        <v>0</v>
      </c>
      <c r="E70" s="197">
        <v>0</v>
      </c>
      <c r="F70" s="197">
        <v>21.32</v>
      </c>
      <c r="G70" s="197">
        <v>0</v>
      </c>
      <c r="H70" s="197">
        <v>0</v>
      </c>
      <c r="I70" s="197">
        <v>27.07</v>
      </c>
      <c r="J70" s="197">
        <v>0</v>
      </c>
      <c r="K70" s="197">
        <v>0.37</v>
      </c>
      <c r="L70" s="197">
        <v>190.5</v>
      </c>
      <c r="M70" s="197">
        <v>1.1000000000000001</v>
      </c>
      <c r="N70" s="197">
        <v>1.41</v>
      </c>
      <c r="O70" s="197">
        <v>0</v>
      </c>
      <c r="P70" s="197">
        <v>1.66</v>
      </c>
      <c r="Q70" s="197">
        <v>0.26</v>
      </c>
      <c r="R70" s="197">
        <v>0.5</v>
      </c>
      <c r="S70" s="197">
        <v>0.32</v>
      </c>
      <c r="T70" s="197">
        <v>0</v>
      </c>
      <c r="U70" s="197">
        <v>1</v>
      </c>
      <c r="V70" s="197">
        <v>0.25</v>
      </c>
      <c r="W70" s="197">
        <v>0.56000000000000005</v>
      </c>
      <c r="X70" s="197">
        <v>1.76</v>
      </c>
      <c r="Y70" s="197">
        <v>9.15</v>
      </c>
      <c r="Z70" s="197">
        <v>3.23</v>
      </c>
      <c r="AA70" s="197">
        <v>0.91</v>
      </c>
      <c r="AB70" s="197">
        <v>0</v>
      </c>
      <c r="AC70" s="197">
        <v>9.92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36.630000000000003</v>
      </c>
      <c r="AJ70" s="197">
        <v>0</v>
      </c>
      <c r="AK70" s="197">
        <v>3.93</v>
      </c>
      <c r="AL70" s="197">
        <v>0</v>
      </c>
      <c r="AM70" s="197">
        <v>23.93</v>
      </c>
      <c r="AN70" s="197">
        <v>0</v>
      </c>
      <c r="AO70" s="197">
        <v>180.53</v>
      </c>
      <c r="AP70" s="197">
        <v>0</v>
      </c>
    </row>
    <row r="71" spans="1:42">
      <c r="A71" t="s">
        <v>113</v>
      </c>
      <c r="B71" s="197">
        <v>0</v>
      </c>
      <c r="C71" s="197">
        <v>12.92</v>
      </c>
      <c r="D71" s="197">
        <v>0</v>
      </c>
      <c r="E71" s="197">
        <v>0</v>
      </c>
      <c r="F71" s="197">
        <v>21.32</v>
      </c>
      <c r="G71" s="197">
        <v>0</v>
      </c>
      <c r="H71" s="197">
        <v>0</v>
      </c>
      <c r="I71" s="197">
        <v>27.07</v>
      </c>
      <c r="J71" s="197">
        <v>0</v>
      </c>
      <c r="K71" s="197">
        <v>0.37</v>
      </c>
      <c r="L71" s="197">
        <v>190.5</v>
      </c>
      <c r="M71" s="197">
        <v>1.1000000000000001</v>
      </c>
      <c r="N71" s="197">
        <v>1.41</v>
      </c>
      <c r="O71" s="197">
        <v>0</v>
      </c>
      <c r="P71" s="197">
        <v>1.66</v>
      </c>
      <c r="Q71" s="197">
        <v>0.26</v>
      </c>
      <c r="R71" s="197">
        <v>0.5</v>
      </c>
      <c r="S71" s="197">
        <v>0.32</v>
      </c>
      <c r="T71" s="197">
        <v>0</v>
      </c>
      <c r="U71" s="197">
        <v>1</v>
      </c>
      <c r="V71" s="197">
        <v>0.25</v>
      </c>
      <c r="W71" s="197">
        <v>0.56000000000000005</v>
      </c>
      <c r="X71" s="197">
        <v>1.76</v>
      </c>
      <c r="Y71" s="197">
        <v>9.15</v>
      </c>
      <c r="Z71" s="197">
        <v>3.23</v>
      </c>
      <c r="AA71" s="197">
        <v>0.91</v>
      </c>
      <c r="AB71" s="197">
        <v>0</v>
      </c>
      <c r="AC71" s="197">
        <v>9.92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36.630000000000003</v>
      </c>
      <c r="AJ71" s="197">
        <v>0</v>
      </c>
      <c r="AK71" s="197">
        <v>4.34</v>
      </c>
      <c r="AL71" s="197">
        <v>0</v>
      </c>
      <c r="AM71" s="197">
        <v>23.93</v>
      </c>
      <c r="AN71" s="197">
        <v>0</v>
      </c>
      <c r="AO71" s="197">
        <v>180.53</v>
      </c>
      <c r="AP71" s="197">
        <v>0</v>
      </c>
    </row>
    <row r="72" spans="1:42">
      <c r="A72" t="s">
        <v>114</v>
      </c>
      <c r="B72" s="197">
        <v>0</v>
      </c>
      <c r="C72" s="197">
        <v>12.92</v>
      </c>
      <c r="D72" s="197">
        <v>0</v>
      </c>
      <c r="E72" s="197">
        <v>0</v>
      </c>
      <c r="F72" s="197">
        <v>21.32</v>
      </c>
      <c r="G72" s="197">
        <v>0</v>
      </c>
      <c r="H72" s="197">
        <v>0</v>
      </c>
      <c r="I72" s="197">
        <v>27.07</v>
      </c>
      <c r="J72" s="197">
        <v>0</v>
      </c>
      <c r="K72" s="197">
        <v>0.37</v>
      </c>
      <c r="L72" s="197">
        <v>190.5</v>
      </c>
      <c r="M72" s="197">
        <v>1.1000000000000001</v>
      </c>
      <c r="N72" s="197">
        <v>1.41</v>
      </c>
      <c r="O72" s="197">
        <v>0</v>
      </c>
      <c r="P72" s="197">
        <v>1.66</v>
      </c>
      <c r="Q72" s="197">
        <v>0.26</v>
      </c>
      <c r="R72" s="197">
        <v>0.5</v>
      </c>
      <c r="S72" s="197">
        <v>0.32</v>
      </c>
      <c r="T72" s="197">
        <v>0</v>
      </c>
      <c r="U72" s="197">
        <v>1</v>
      </c>
      <c r="V72" s="197">
        <v>0.25</v>
      </c>
      <c r="W72" s="197">
        <v>0.56000000000000005</v>
      </c>
      <c r="X72" s="197">
        <v>1.76</v>
      </c>
      <c r="Y72" s="197">
        <v>9.15</v>
      </c>
      <c r="Z72" s="197">
        <v>3.23</v>
      </c>
      <c r="AA72" s="197">
        <v>0.91</v>
      </c>
      <c r="AB72" s="197">
        <v>0</v>
      </c>
      <c r="AC72" s="197">
        <v>9.92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36.630000000000003</v>
      </c>
      <c r="AJ72" s="197">
        <v>0</v>
      </c>
      <c r="AK72" s="197">
        <v>4.3499999999999996</v>
      </c>
      <c r="AL72" s="197">
        <v>0</v>
      </c>
      <c r="AM72" s="197">
        <v>23.93</v>
      </c>
      <c r="AN72" s="197">
        <v>0</v>
      </c>
      <c r="AO72" s="197">
        <v>180.53</v>
      </c>
      <c r="AP72" s="197">
        <v>0</v>
      </c>
    </row>
    <row r="73" spans="1:42">
      <c r="A73" t="s">
        <v>115</v>
      </c>
      <c r="B73" s="197">
        <v>0</v>
      </c>
      <c r="C73" s="197">
        <v>12.92</v>
      </c>
      <c r="D73" s="197">
        <v>0</v>
      </c>
      <c r="E73" s="197">
        <v>0</v>
      </c>
      <c r="F73" s="197">
        <v>21.32</v>
      </c>
      <c r="G73" s="197">
        <v>0</v>
      </c>
      <c r="H73" s="197">
        <v>0</v>
      </c>
      <c r="I73" s="197">
        <v>27.07</v>
      </c>
      <c r="J73" s="197">
        <v>0</v>
      </c>
      <c r="K73" s="197">
        <v>0.37</v>
      </c>
      <c r="L73" s="197">
        <v>190.5</v>
      </c>
      <c r="M73" s="197">
        <v>1.1000000000000001</v>
      </c>
      <c r="N73" s="197">
        <v>1.41</v>
      </c>
      <c r="O73" s="197">
        <v>0</v>
      </c>
      <c r="P73" s="197">
        <v>1.66</v>
      </c>
      <c r="Q73" s="197">
        <v>0.26</v>
      </c>
      <c r="R73" s="197">
        <v>0.5</v>
      </c>
      <c r="S73" s="197">
        <v>0.32</v>
      </c>
      <c r="T73" s="197">
        <v>0</v>
      </c>
      <c r="U73" s="197">
        <v>1</v>
      </c>
      <c r="V73" s="197">
        <v>0.25</v>
      </c>
      <c r="W73" s="197">
        <v>0.56000000000000005</v>
      </c>
      <c r="X73" s="197">
        <v>1.76</v>
      </c>
      <c r="Y73" s="197">
        <v>9.15</v>
      </c>
      <c r="Z73" s="197">
        <v>3.23</v>
      </c>
      <c r="AA73" s="197">
        <v>0.91</v>
      </c>
      <c r="AB73" s="197">
        <v>0</v>
      </c>
      <c r="AC73" s="197">
        <v>9.92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36.630000000000003</v>
      </c>
      <c r="AJ73" s="197">
        <v>0</v>
      </c>
      <c r="AK73" s="197">
        <v>4.3499999999999996</v>
      </c>
      <c r="AL73" s="197">
        <v>0</v>
      </c>
      <c r="AM73" s="197">
        <v>23.93</v>
      </c>
      <c r="AN73" s="197">
        <v>0</v>
      </c>
      <c r="AO73" s="197">
        <v>180.53</v>
      </c>
      <c r="AP73" s="197">
        <v>0</v>
      </c>
    </row>
    <row r="74" spans="1:42">
      <c r="A74" t="s">
        <v>116</v>
      </c>
      <c r="B74" s="197">
        <v>0</v>
      </c>
      <c r="C74" s="197">
        <v>12.92</v>
      </c>
      <c r="D74" s="197">
        <v>0</v>
      </c>
      <c r="E74" s="197">
        <v>0</v>
      </c>
      <c r="F74" s="197">
        <v>21.32</v>
      </c>
      <c r="G74" s="197">
        <v>0</v>
      </c>
      <c r="H74" s="197">
        <v>0</v>
      </c>
      <c r="I74" s="197">
        <v>27.07</v>
      </c>
      <c r="J74" s="197">
        <v>0</v>
      </c>
      <c r="K74" s="197">
        <v>0.37</v>
      </c>
      <c r="L74" s="197">
        <v>190.5</v>
      </c>
      <c r="M74" s="197">
        <v>1.1000000000000001</v>
      </c>
      <c r="N74" s="197">
        <v>1.41</v>
      </c>
      <c r="O74" s="197">
        <v>0</v>
      </c>
      <c r="P74" s="197">
        <v>1.66</v>
      </c>
      <c r="Q74" s="197">
        <v>0.26</v>
      </c>
      <c r="R74" s="197">
        <v>0.51</v>
      </c>
      <c r="S74" s="197">
        <v>0.32</v>
      </c>
      <c r="T74" s="197">
        <v>0</v>
      </c>
      <c r="U74" s="197">
        <v>1</v>
      </c>
      <c r="V74" s="197">
        <v>0.25</v>
      </c>
      <c r="W74" s="197">
        <v>0.56000000000000005</v>
      </c>
      <c r="X74" s="197">
        <v>1.76</v>
      </c>
      <c r="Y74" s="197">
        <v>9.15</v>
      </c>
      <c r="Z74" s="197">
        <v>3.23</v>
      </c>
      <c r="AA74" s="197">
        <v>0.91</v>
      </c>
      <c r="AB74" s="197">
        <v>0</v>
      </c>
      <c r="AC74" s="197">
        <v>9.92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36.630000000000003</v>
      </c>
      <c r="AJ74" s="197">
        <v>0</v>
      </c>
      <c r="AK74" s="197">
        <v>4.34</v>
      </c>
      <c r="AL74" s="197">
        <v>0</v>
      </c>
      <c r="AM74" s="197">
        <v>23.93</v>
      </c>
      <c r="AN74" s="197">
        <v>0</v>
      </c>
      <c r="AO74" s="197">
        <v>180.53</v>
      </c>
      <c r="AP74" s="197">
        <v>0</v>
      </c>
    </row>
    <row r="75" spans="1:42">
      <c r="A75" t="s">
        <v>117</v>
      </c>
      <c r="B75" s="197">
        <v>0</v>
      </c>
      <c r="C75" s="197">
        <v>12.92</v>
      </c>
      <c r="D75" s="197">
        <v>0</v>
      </c>
      <c r="E75" s="197">
        <v>0</v>
      </c>
      <c r="F75" s="197">
        <v>21.32</v>
      </c>
      <c r="G75" s="197">
        <v>0</v>
      </c>
      <c r="H75" s="197">
        <v>0</v>
      </c>
      <c r="I75" s="197">
        <v>27.24</v>
      </c>
      <c r="J75" s="197">
        <v>0</v>
      </c>
      <c r="K75" s="197">
        <v>0.37</v>
      </c>
      <c r="L75" s="197">
        <v>190.5</v>
      </c>
      <c r="M75" s="197">
        <v>1.1000000000000001</v>
      </c>
      <c r="N75" s="197">
        <v>1.41</v>
      </c>
      <c r="O75" s="197">
        <v>0</v>
      </c>
      <c r="P75" s="197">
        <v>1.66</v>
      </c>
      <c r="Q75" s="197">
        <v>0.26</v>
      </c>
      <c r="R75" s="197">
        <v>0.51</v>
      </c>
      <c r="S75" s="197">
        <v>0.32</v>
      </c>
      <c r="T75" s="197">
        <v>0</v>
      </c>
      <c r="U75" s="197">
        <v>1</v>
      </c>
      <c r="V75" s="197">
        <v>0.25</v>
      </c>
      <c r="W75" s="197">
        <v>0.56000000000000005</v>
      </c>
      <c r="X75" s="197">
        <v>1.76</v>
      </c>
      <c r="Y75" s="197">
        <v>9.15</v>
      </c>
      <c r="Z75" s="197">
        <v>3.23</v>
      </c>
      <c r="AA75" s="197">
        <v>0.91</v>
      </c>
      <c r="AB75" s="197">
        <v>0</v>
      </c>
      <c r="AC75" s="197">
        <v>9.92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36.049999999999997</v>
      </c>
      <c r="AJ75" s="197">
        <v>0</v>
      </c>
      <c r="AK75" s="197">
        <v>4.3499999999999996</v>
      </c>
      <c r="AL75" s="197">
        <v>0</v>
      </c>
      <c r="AM75" s="197">
        <v>23.93</v>
      </c>
      <c r="AN75" s="197">
        <v>0</v>
      </c>
      <c r="AO75" s="197">
        <v>180.53</v>
      </c>
      <c r="AP75" s="197">
        <v>0</v>
      </c>
    </row>
    <row r="76" spans="1:42">
      <c r="A76" t="s">
        <v>118</v>
      </c>
      <c r="B76" s="197">
        <v>0</v>
      </c>
      <c r="C76" s="197">
        <v>12.92</v>
      </c>
      <c r="D76" s="197">
        <v>0</v>
      </c>
      <c r="E76" s="197">
        <v>0</v>
      </c>
      <c r="F76" s="197">
        <v>21.32</v>
      </c>
      <c r="G76" s="197">
        <v>0</v>
      </c>
      <c r="H76" s="197">
        <v>0</v>
      </c>
      <c r="I76" s="197">
        <v>27.24</v>
      </c>
      <c r="J76" s="197">
        <v>0</v>
      </c>
      <c r="K76" s="197">
        <v>0.37</v>
      </c>
      <c r="L76" s="197">
        <v>190.5</v>
      </c>
      <c r="M76" s="197">
        <v>1.1000000000000001</v>
      </c>
      <c r="N76" s="197">
        <v>1.41</v>
      </c>
      <c r="O76" s="197">
        <v>0</v>
      </c>
      <c r="P76" s="197">
        <v>1.66</v>
      </c>
      <c r="Q76" s="197">
        <v>0.26</v>
      </c>
      <c r="R76" s="197">
        <v>0.51</v>
      </c>
      <c r="S76" s="197">
        <v>0.32</v>
      </c>
      <c r="T76" s="197">
        <v>0</v>
      </c>
      <c r="U76" s="197">
        <v>1</v>
      </c>
      <c r="V76" s="197">
        <v>0.25</v>
      </c>
      <c r="W76" s="197">
        <v>0.56000000000000005</v>
      </c>
      <c r="X76" s="197">
        <v>1.76</v>
      </c>
      <c r="Y76" s="197">
        <v>9.15</v>
      </c>
      <c r="Z76" s="197">
        <v>3.23</v>
      </c>
      <c r="AA76" s="197">
        <v>0.91</v>
      </c>
      <c r="AB76" s="197">
        <v>0</v>
      </c>
      <c r="AC76" s="197">
        <v>9.92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36.630000000000003</v>
      </c>
      <c r="AJ76" s="197">
        <v>0</v>
      </c>
      <c r="AK76" s="197">
        <v>4.3499999999999996</v>
      </c>
      <c r="AL76" s="197">
        <v>0</v>
      </c>
      <c r="AM76" s="197">
        <v>23.93</v>
      </c>
      <c r="AN76" s="197">
        <v>0</v>
      </c>
      <c r="AO76" s="197">
        <v>180.53</v>
      </c>
      <c r="AP76" s="197">
        <v>0</v>
      </c>
    </row>
    <row r="77" spans="1:42">
      <c r="A77" t="s">
        <v>119</v>
      </c>
      <c r="B77" s="197">
        <v>0</v>
      </c>
      <c r="C77" s="197">
        <v>12.92</v>
      </c>
      <c r="D77" s="197">
        <v>0</v>
      </c>
      <c r="E77" s="197">
        <v>0</v>
      </c>
      <c r="F77" s="197">
        <v>21.32</v>
      </c>
      <c r="G77" s="197">
        <v>0</v>
      </c>
      <c r="H77" s="197">
        <v>0</v>
      </c>
      <c r="I77" s="197">
        <v>27.24</v>
      </c>
      <c r="J77" s="197">
        <v>0</v>
      </c>
      <c r="K77" s="197">
        <v>0.37</v>
      </c>
      <c r="L77" s="197">
        <v>190.5</v>
      </c>
      <c r="M77" s="197">
        <v>1.1000000000000001</v>
      </c>
      <c r="N77" s="197">
        <v>1.41</v>
      </c>
      <c r="O77" s="197">
        <v>0</v>
      </c>
      <c r="P77" s="197">
        <v>1.66</v>
      </c>
      <c r="Q77" s="197">
        <v>0.26</v>
      </c>
      <c r="R77" s="197">
        <v>0.51</v>
      </c>
      <c r="S77" s="197">
        <v>0.32</v>
      </c>
      <c r="T77" s="197">
        <v>0</v>
      </c>
      <c r="U77" s="197">
        <v>1</v>
      </c>
      <c r="V77" s="197">
        <v>0.25</v>
      </c>
      <c r="W77" s="197">
        <v>0.56000000000000005</v>
      </c>
      <c r="X77" s="197">
        <v>1.76</v>
      </c>
      <c r="Y77" s="197">
        <v>9.15</v>
      </c>
      <c r="Z77" s="197">
        <v>3.23</v>
      </c>
      <c r="AA77" s="197">
        <v>0.91</v>
      </c>
      <c r="AB77" s="197">
        <v>0</v>
      </c>
      <c r="AC77" s="197">
        <v>9.92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36.630000000000003</v>
      </c>
      <c r="AJ77" s="197">
        <v>0</v>
      </c>
      <c r="AK77" s="197">
        <v>4.3499999999999996</v>
      </c>
      <c r="AL77" s="197">
        <v>0</v>
      </c>
      <c r="AM77" s="197">
        <v>23.93</v>
      </c>
      <c r="AN77" s="197">
        <v>0</v>
      </c>
      <c r="AO77" s="197">
        <v>180.53</v>
      </c>
      <c r="AP77" s="197">
        <v>0</v>
      </c>
    </row>
    <row r="78" spans="1:42">
      <c r="A78" t="s">
        <v>120</v>
      </c>
      <c r="B78" s="197">
        <v>0</v>
      </c>
      <c r="C78" s="197">
        <v>12.92</v>
      </c>
      <c r="D78" s="197">
        <v>0</v>
      </c>
      <c r="E78" s="197">
        <v>0</v>
      </c>
      <c r="F78" s="197">
        <v>21.32</v>
      </c>
      <c r="G78" s="197">
        <v>0</v>
      </c>
      <c r="H78" s="197">
        <v>0</v>
      </c>
      <c r="I78" s="197">
        <v>27.24</v>
      </c>
      <c r="J78" s="197">
        <v>0</v>
      </c>
      <c r="K78" s="197">
        <v>0.37</v>
      </c>
      <c r="L78" s="197">
        <v>190.5</v>
      </c>
      <c r="M78" s="197">
        <v>1.1000000000000001</v>
      </c>
      <c r="N78" s="197">
        <v>1.41</v>
      </c>
      <c r="O78" s="197">
        <v>0</v>
      </c>
      <c r="P78" s="197">
        <v>1.66</v>
      </c>
      <c r="Q78" s="197">
        <v>0.26</v>
      </c>
      <c r="R78" s="197">
        <v>0.51</v>
      </c>
      <c r="S78" s="197">
        <v>0.32</v>
      </c>
      <c r="T78" s="197">
        <v>0</v>
      </c>
      <c r="U78" s="197">
        <v>1</v>
      </c>
      <c r="V78" s="197">
        <v>0.25</v>
      </c>
      <c r="W78" s="197">
        <v>0.56000000000000005</v>
      </c>
      <c r="X78" s="197">
        <v>1.76</v>
      </c>
      <c r="Y78" s="197">
        <v>9.15</v>
      </c>
      <c r="Z78" s="197">
        <v>3.23</v>
      </c>
      <c r="AA78" s="197">
        <v>0.91</v>
      </c>
      <c r="AB78" s="197">
        <v>0</v>
      </c>
      <c r="AC78" s="197">
        <v>9.92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36.630000000000003</v>
      </c>
      <c r="AJ78" s="197">
        <v>0</v>
      </c>
      <c r="AK78" s="197">
        <v>4.3499999999999996</v>
      </c>
      <c r="AL78" s="197">
        <v>0</v>
      </c>
      <c r="AM78" s="197">
        <v>23.93</v>
      </c>
      <c r="AN78" s="197">
        <v>0</v>
      </c>
      <c r="AO78" s="197">
        <v>180.53</v>
      </c>
      <c r="AP78" s="197">
        <v>0</v>
      </c>
    </row>
    <row r="79" spans="1:42">
      <c r="A79" t="s">
        <v>121</v>
      </c>
      <c r="B79" s="197">
        <v>0</v>
      </c>
      <c r="C79" s="197">
        <v>13.01</v>
      </c>
      <c r="D79" s="197">
        <v>0</v>
      </c>
      <c r="E79" s="197">
        <v>0</v>
      </c>
      <c r="F79" s="197">
        <v>21.32</v>
      </c>
      <c r="G79" s="197">
        <v>0</v>
      </c>
      <c r="H79" s="197">
        <v>0</v>
      </c>
      <c r="I79" s="197">
        <v>27.24</v>
      </c>
      <c r="J79" s="197">
        <v>0</v>
      </c>
      <c r="K79" s="197">
        <v>0.37</v>
      </c>
      <c r="L79" s="197">
        <v>190.5</v>
      </c>
      <c r="M79" s="197">
        <v>1.1000000000000001</v>
      </c>
      <c r="N79" s="197">
        <v>1.41</v>
      </c>
      <c r="O79" s="197">
        <v>0</v>
      </c>
      <c r="P79" s="197">
        <v>1.66</v>
      </c>
      <c r="Q79" s="197">
        <v>0.26</v>
      </c>
      <c r="R79" s="197">
        <v>0.51</v>
      </c>
      <c r="S79" s="197">
        <v>0.32</v>
      </c>
      <c r="T79" s="197">
        <v>0</v>
      </c>
      <c r="U79" s="197">
        <v>1</v>
      </c>
      <c r="V79" s="197">
        <v>0.25</v>
      </c>
      <c r="W79" s="197">
        <v>0.56000000000000005</v>
      </c>
      <c r="X79" s="197">
        <v>1.76</v>
      </c>
      <c r="Y79" s="197">
        <v>9.15</v>
      </c>
      <c r="Z79" s="197">
        <v>3.23</v>
      </c>
      <c r="AA79" s="197">
        <v>0.91</v>
      </c>
      <c r="AB79" s="197">
        <v>0</v>
      </c>
      <c r="AC79" s="197">
        <v>9.92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36.630000000000003</v>
      </c>
      <c r="AJ79" s="197">
        <v>0</v>
      </c>
      <c r="AK79" s="197">
        <v>4.3499999999999996</v>
      </c>
      <c r="AL79" s="197">
        <v>0</v>
      </c>
      <c r="AM79" s="197">
        <v>23.93</v>
      </c>
      <c r="AN79" s="197">
        <v>0</v>
      </c>
      <c r="AO79" s="197">
        <v>180.53</v>
      </c>
      <c r="AP79" s="197">
        <v>0</v>
      </c>
    </row>
    <row r="80" spans="1:42">
      <c r="A80" t="s">
        <v>122</v>
      </c>
      <c r="B80" s="197">
        <v>0</v>
      </c>
      <c r="C80" s="197">
        <v>13.01</v>
      </c>
      <c r="D80" s="197">
        <v>0</v>
      </c>
      <c r="E80" s="197">
        <v>0</v>
      </c>
      <c r="F80" s="197">
        <v>21.32</v>
      </c>
      <c r="G80" s="197">
        <v>0</v>
      </c>
      <c r="H80" s="197">
        <v>0</v>
      </c>
      <c r="I80" s="197">
        <v>27.24</v>
      </c>
      <c r="J80" s="197">
        <v>0</v>
      </c>
      <c r="K80" s="197">
        <v>0.37</v>
      </c>
      <c r="L80" s="197">
        <v>190.5</v>
      </c>
      <c r="M80" s="197">
        <v>1.1000000000000001</v>
      </c>
      <c r="N80" s="197">
        <v>1.41</v>
      </c>
      <c r="O80" s="197">
        <v>0</v>
      </c>
      <c r="P80" s="197">
        <v>1.66</v>
      </c>
      <c r="Q80" s="197">
        <v>0.26</v>
      </c>
      <c r="R80" s="197">
        <v>0.51</v>
      </c>
      <c r="S80" s="197">
        <v>0.32</v>
      </c>
      <c r="T80" s="197">
        <v>0</v>
      </c>
      <c r="U80" s="197">
        <v>1</v>
      </c>
      <c r="V80" s="197">
        <v>0.25</v>
      </c>
      <c r="W80" s="197">
        <v>0.56000000000000005</v>
      </c>
      <c r="X80" s="197">
        <v>1.76</v>
      </c>
      <c r="Y80" s="197">
        <v>9.15</v>
      </c>
      <c r="Z80" s="197">
        <v>3.23</v>
      </c>
      <c r="AA80" s="197">
        <v>0.91</v>
      </c>
      <c r="AB80" s="197">
        <v>0</v>
      </c>
      <c r="AC80" s="197">
        <v>9.92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36.630000000000003</v>
      </c>
      <c r="AJ80" s="197">
        <v>0</v>
      </c>
      <c r="AK80" s="197">
        <v>4.3499999999999996</v>
      </c>
      <c r="AL80" s="197">
        <v>0</v>
      </c>
      <c r="AM80" s="197">
        <v>23.93</v>
      </c>
      <c r="AN80" s="197">
        <v>0</v>
      </c>
      <c r="AO80" s="197">
        <v>180.53</v>
      </c>
      <c r="AP80" s="197">
        <v>0</v>
      </c>
    </row>
    <row r="81" spans="1:42">
      <c r="A81" t="s">
        <v>123</v>
      </c>
      <c r="B81" s="197">
        <v>0</v>
      </c>
      <c r="C81" s="197">
        <v>13.01</v>
      </c>
      <c r="D81" s="197">
        <v>0</v>
      </c>
      <c r="E81" s="197">
        <v>0</v>
      </c>
      <c r="F81" s="197">
        <v>21.32</v>
      </c>
      <c r="G81" s="197">
        <v>0</v>
      </c>
      <c r="H81" s="197">
        <v>0</v>
      </c>
      <c r="I81" s="197">
        <v>27.24</v>
      </c>
      <c r="J81" s="197">
        <v>0</v>
      </c>
      <c r="K81" s="197">
        <v>0.37</v>
      </c>
      <c r="L81" s="197">
        <v>190.5</v>
      </c>
      <c r="M81" s="197">
        <v>1.1000000000000001</v>
      </c>
      <c r="N81" s="197">
        <v>1.41</v>
      </c>
      <c r="O81" s="197">
        <v>0</v>
      </c>
      <c r="P81" s="197">
        <v>1.66</v>
      </c>
      <c r="Q81" s="197">
        <v>0.26</v>
      </c>
      <c r="R81" s="197">
        <v>0.51</v>
      </c>
      <c r="S81" s="197">
        <v>0.32</v>
      </c>
      <c r="T81" s="197">
        <v>0</v>
      </c>
      <c r="U81" s="197">
        <v>1</v>
      </c>
      <c r="V81" s="197">
        <v>0.25</v>
      </c>
      <c r="W81" s="197">
        <v>0.56000000000000005</v>
      </c>
      <c r="X81" s="197">
        <v>1.76</v>
      </c>
      <c r="Y81" s="197">
        <v>9.15</v>
      </c>
      <c r="Z81" s="197">
        <v>3.23</v>
      </c>
      <c r="AA81" s="197">
        <v>0.91</v>
      </c>
      <c r="AB81" s="197">
        <v>0</v>
      </c>
      <c r="AC81" s="197">
        <v>9.92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36.049999999999997</v>
      </c>
      <c r="AJ81" s="197">
        <v>0</v>
      </c>
      <c r="AK81" s="197">
        <v>4.3499999999999996</v>
      </c>
      <c r="AL81" s="197">
        <v>0</v>
      </c>
      <c r="AM81" s="197">
        <v>23.93</v>
      </c>
      <c r="AN81" s="197">
        <v>0</v>
      </c>
      <c r="AO81" s="197">
        <v>180.53</v>
      </c>
      <c r="AP81" s="197">
        <v>0</v>
      </c>
    </row>
    <row r="82" spans="1:42">
      <c r="A82" t="s">
        <v>124</v>
      </c>
      <c r="B82" s="197">
        <v>0</v>
      </c>
      <c r="C82" s="197">
        <v>13.01</v>
      </c>
      <c r="D82" s="197">
        <v>0</v>
      </c>
      <c r="E82" s="197">
        <v>0</v>
      </c>
      <c r="F82" s="197">
        <v>21.32</v>
      </c>
      <c r="G82" s="197">
        <v>0</v>
      </c>
      <c r="H82" s="197">
        <v>0</v>
      </c>
      <c r="I82" s="197">
        <v>27.24</v>
      </c>
      <c r="J82" s="197">
        <v>0</v>
      </c>
      <c r="K82" s="197">
        <v>0.37</v>
      </c>
      <c r="L82" s="197">
        <v>190.5</v>
      </c>
      <c r="M82" s="197">
        <v>1.1000000000000001</v>
      </c>
      <c r="N82" s="197">
        <v>1.41</v>
      </c>
      <c r="O82" s="197">
        <v>0</v>
      </c>
      <c r="P82" s="197">
        <v>1.66</v>
      </c>
      <c r="Q82" s="197">
        <v>0.26</v>
      </c>
      <c r="R82" s="197">
        <v>0.51</v>
      </c>
      <c r="S82" s="197">
        <v>0.32</v>
      </c>
      <c r="T82" s="197">
        <v>0</v>
      </c>
      <c r="U82" s="197">
        <v>1</v>
      </c>
      <c r="V82" s="197">
        <v>0.25</v>
      </c>
      <c r="W82" s="197">
        <v>0.56000000000000005</v>
      </c>
      <c r="X82" s="197">
        <v>1.76</v>
      </c>
      <c r="Y82" s="197">
        <v>9.15</v>
      </c>
      <c r="Z82" s="197">
        <v>3.23</v>
      </c>
      <c r="AA82" s="197">
        <v>0.91</v>
      </c>
      <c r="AB82" s="197">
        <v>0</v>
      </c>
      <c r="AC82" s="197">
        <v>9.92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36.630000000000003</v>
      </c>
      <c r="AJ82" s="197">
        <v>0</v>
      </c>
      <c r="AK82" s="197">
        <v>4.3499999999999996</v>
      </c>
      <c r="AL82" s="197">
        <v>0</v>
      </c>
      <c r="AM82" s="197">
        <v>23.93</v>
      </c>
      <c r="AN82" s="197">
        <v>0</v>
      </c>
      <c r="AO82" s="197">
        <v>180.53</v>
      </c>
      <c r="AP82" s="197">
        <v>0</v>
      </c>
    </row>
    <row r="83" spans="1:42">
      <c r="A83" t="s">
        <v>125</v>
      </c>
      <c r="B83" s="197">
        <v>0</v>
      </c>
      <c r="C83" s="197">
        <v>13.01</v>
      </c>
      <c r="D83" s="197">
        <v>0</v>
      </c>
      <c r="E83" s="197">
        <v>0</v>
      </c>
      <c r="F83" s="197">
        <v>21.32</v>
      </c>
      <c r="G83" s="197">
        <v>0</v>
      </c>
      <c r="H83" s="197">
        <v>0</v>
      </c>
      <c r="I83" s="197">
        <v>27.24</v>
      </c>
      <c r="J83" s="197">
        <v>0</v>
      </c>
      <c r="K83" s="197">
        <v>0.37</v>
      </c>
      <c r="L83" s="197">
        <v>190.5</v>
      </c>
      <c r="M83" s="197">
        <v>1.1000000000000001</v>
      </c>
      <c r="N83" s="197">
        <v>1.41</v>
      </c>
      <c r="O83" s="197">
        <v>0</v>
      </c>
      <c r="P83" s="197">
        <v>1.66</v>
      </c>
      <c r="Q83" s="197">
        <v>0.26</v>
      </c>
      <c r="R83" s="197">
        <v>0.5</v>
      </c>
      <c r="S83" s="197">
        <v>0.32</v>
      </c>
      <c r="T83" s="197">
        <v>0</v>
      </c>
      <c r="U83" s="197">
        <v>1</v>
      </c>
      <c r="V83" s="197">
        <v>0.25</v>
      </c>
      <c r="W83" s="197">
        <v>0.56000000000000005</v>
      </c>
      <c r="X83" s="197">
        <v>1.76</v>
      </c>
      <c r="Y83" s="197">
        <v>9.15</v>
      </c>
      <c r="Z83" s="197">
        <v>3.23</v>
      </c>
      <c r="AA83" s="197">
        <v>0.91</v>
      </c>
      <c r="AB83" s="197">
        <v>0</v>
      </c>
      <c r="AC83" s="197">
        <v>9.92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36.630000000000003</v>
      </c>
      <c r="AJ83" s="197">
        <v>0</v>
      </c>
      <c r="AK83" s="197">
        <v>4.3499999999999996</v>
      </c>
      <c r="AL83" s="197">
        <v>0</v>
      </c>
      <c r="AM83" s="197">
        <v>23.93</v>
      </c>
      <c r="AN83" s="197">
        <v>0</v>
      </c>
      <c r="AO83" s="197">
        <v>180.53</v>
      </c>
      <c r="AP83" s="197">
        <v>0</v>
      </c>
    </row>
    <row r="84" spans="1:42">
      <c r="A84" t="s">
        <v>126</v>
      </c>
      <c r="B84" s="197">
        <v>0</v>
      </c>
      <c r="C84" s="197">
        <v>13.01</v>
      </c>
      <c r="D84" s="197">
        <v>0</v>
      </c>
      <c r="E84" s="197">
        <v>0</v>
      </c>
      <c r="F84" s="197">
        <v>21.32</v>
      </c>
      <c r="G84" s="197">
        <v>0</v>
      </c>
      <c r="H84" s="197">
        <v>0</v>
      </c>
      <c r="I84" s="197">
        <v>27.24</v>
      </c>
      <c r="J84" s="197">
        <v>0</v>
      </c>
      <c r="K84" s="197">
        <v>0.37</v>
      </c>
      <c r="L84" s="197">
        <v>190.5</v>
      </c>
      <c r="M84" s="197">
        <v>1.1000000000000001</v>
      </c>
      <c r="N84" s="197">
        <v>1.41</v>
      </c>
      <c r="O84" s="197">
        <v>0</v>
      </c>
      <c r="P84" s="197">
        <v>1.66</v>
      </c>
      <c r="Q84" s="197">
        <v>0.26</v>
      </c>
      <c r="R84" s="197">
        <v>0.5</v>
      </c>
      <c r="S84" s="197">
        <v>0.32</v>
      </c>
      <c r="T84" s="197">
        <v>0</v>
      </c>
      <c r="U84" s="197">
        <v>1</v>
      </c>
      <c r="V84" s="197">
        <v>0.25</v>
      </c>
      <c r="W84" s="197">
        <v>0.56000000000000005</v>
      </c>
      <c r="X84" s="197">
        <v>1.76</v>
      </c>
      <c r="Y84" s="197">
        <v>9.15</v>
      </c>
      <c r="Z84" s="197">
        <v>3.23</v>
      </c>
      <c r="AA84" s="197">
        <v>0.91</v>
      </c>
      <c r="AB84" s="197">
        <v>0</v>
      </c>
      <c r="AC84" s="197">
        <v>9.92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36.630000000000003</v>
      </c>
      <c r="AJ84" s="197">
        <v>0</v>
      </c>
      <c r="AK84" s="197">
        <v>4.3499999999999996</v>
      </c>
      <c r="AL84" s="197">
        <v>0</v>
      </c>
      <c r="AM84" s="197">
        <v>23.93</v>
      </c>
      <c r="AN84" s="197">
        <v>0</v>
      </c>
      <c r="AO84" s="197">
        <v>180.53</v>
      </c>
      <c r="AP84" s="197">
        <v>0</v>
      </c>
    </row>
    <row r="85" spans="1:42">
      <c r="A85" t="s">
        <v>127</v>
      </c>
      <c r="B85" s="197">
        <v>0</v>
      </c>
      <c r="C85" s="197">
        <v>13.01</v>
      </c>
      <c r="D85" s="197">
        <v>0</v>
      </c>
      <c r="E85" s="197">
        <v>0</v>
      </c>
      <c r="F85" s="197">
        <v>21.32</v>
      </c>
      <c r="G85" s="197">
        <v>0</v>
      </c>
      <c r="H85" s="197">
        <v>0</v>
      </c>
      <c r="I85" s="197">
        <v>27.24</v>
      </c>
      <c r="J85" s="197">
        <v>0</v>
      </c>
      <c r="K85" s="197">
        <v>0.37</v>
      </c>
      <c r="L85" s="197">
        <v>190.5</v>
      </c>
      <c r="M85" s="197">
        <v>1.1000000000000001</v>
      </c>
      <c r="N85" s="197">
        <v>1.41</v>
      </c>
      <c r="O85" s="197">
        <v>0</v>
      </c>
      <c r="P85" s="197">
        <v>1.66</v>
      </c>
      <c r="Q85" s="197">
        <v>0.26</v>
      </c>
      <c r="R85" s="197">
        <v>0.5</v>
      </c>
      <c r="S85" s="197">
        <v>0.32</v>
      </c>
      <c r="T85" s="197">
        <v>0</v>
      </c>
      <c r="U85" s="197">
        <v>1</v>
      </c>
      <c r="V85" s="197">
        <v>0.25</v>
      </c>
      <c r="W85" s="197">
        <v>0.56000000000000005</v>
      </c>
      <c r="X85" s="197">
        <v>1.76</v>
      </c>
      <c r="Y85" s="197">
        <v>9.15</v>
      </c>
      <c r="Z85" s="197">
        <v>3.23</v>
      </c>
      <c r="AA85" s="197">
        <v>0.91</v>
      </c>
      <c r="AB85" s="197">
        <v>0</v>
      </c>
      <c r="AC85" s="197">
        <v>9.92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36.630000000000003</v>
      </c>
      <c r="AJ85" s="197">
        <v>0</v>
      </c>
      <c r="AK85" s="197">
        <v>4.3499999999999996</v>
      </c>
      <c r="AL85" s="197">
        <v>0</v>
      </c>
      <c r="AM85" s="197">
        <v>23.93</v>
      </c>
      <c r="AN85" s="197">
        <v>0</v>
      </c>
      <c r="AO85" s="197">
        <v>180.53</v>
      </c>
      <c r="AP85" s="197">
        <v>0</v>
      </c>
    </row>
    <row r="86" spans="1:42">
      <c r="A86" t="s">
        <v>128</v>
      </c>
      <c r="B86" s="197">
        <v>0</v>
      </c>
      <c r="C86" s="197">
        <v>13.01</v>
      </c>
      <c r="D86" s="197">
        <v>0</v>
      </c>
      <c r="E86" s="197">
        <v>0</v>
      </c>
      <c r="F86" s="197">
        <v>21.32</v>
      </c>
      <c r="G86" s="197">
        <v>0</v>
      </c>
      <c r="H86" s="197">
        <v>0</v>
      </c>
      <c r="I86" s="197">
        <v>27.24</v>
      </c>
      <c r="J86" s="197">
        <v>0</v>
      </c>
      <c r="K86" s="197">
        <v>0.37</v>
      </c>
      <c r="L86" s="197">
        <v>190.5</v>
      </c>
      <c r="M86" s="197">
        <v>1.1000000000000001</v>
      </c>
      <c r="N86" s="197">
        <v>1.41</v>
      </c>
      <c r="O86" s="197">
        <v>0</v>
      </c>
      <c r="P86" s="197">
        <v>1.66</v>
      </c>
      <c r="Q86" s="197">
        <v>0.26</v>
      </c>
      <c r="R86" s="197">
        <v>0.5</v>
      </c>
      <c r="S86" s="197">
        <v>0.32</v>
      </c>
      <c r="T86" s="197">
        <v>0</v>
      </c>
      <c r="U86" s="197">
        <v>1</v>
      </c>
      <c r="V86" s="197">
        <v>0.25</v>
      </c>
      <c r="W86" s="197">
        <v>0.56000000000000005</v>
      </c>
      <c r="X86" s="197">
        <v>1.76</v>
      </c>
      <c r="Y86" s="197">
        <v>9.15</v>
      </c>
      <c r="Z86" s="197">
        <v>3.23</v>
      </c>
      <c r="AA86" s="197">
        <v>0.91</v>
      </c>
      <c r="AB86" s="197">
        <v>0</v>
      </c>
      <c r="AC86" s="197">
        <v>9.92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36.630000000000003</v>
      </c>
      <c r="AJ86" s="197">
        <v>0</v>
      </c>
      <c r="AK86" s="197">
        <v>4.3499999999999996</v>
      </c>
      <c r="AL86" s="197">
        <v>0</v>
      </c>
      <c r="AM86" s="197">
        <v>23.93</v>
      </c>
      <c r="AN86" s="197">
        <v>0</v>
      </c>
      <c r="AO86" s="197">
        <v>180.53</v>
      </c>
      <c r="AP86" s="197">
        <v>0</v>
      </c>
    </row>
    <row r="87" spans="1:42">
      <c r="A87" t="s">
        <v>129</v>
      </c>
      <c r="B87" s="197">
        <v>0</v>
      </c>
      <c r="C87" s="197">
        <v>13.11</v>
      </c>
      <c r="D87" s="197">
        <v>0</v>
      </c>
      <c r="E87" s="197">
        <v>0</v>
      </c>
      <c r="F87" s="197">
        <v>21.32</v>
      </c>
      <c r="G87" s="197">
        <v>0</v>
      </c>
      <c r="H87" s="197">
        <v>0</v>
      </c>
      <c r="I87" s="197">
        <v>27.24</v>
      </c>
      <c r="J87" s="197">
        <v>0</v>
      </c>
      <c r="K87" s="197">
        <v>7.49</v>
      </c>
      <c r="L87" s="197">
        <v>308.5</v>
      </c>
      <c r="M87" s="197">
        <v>1.1000000000000001</v>
      </c>
      <c r="N87" s="197">
        <v>1.41</v>
      </c>
      <c r="O87" s="197">
        <v>0</v>
      </c>
      <c r="P87" s="197">
        <v>1.66</v>
      </c>
      <c r="Q87" s="197">
        <v>6.69</v>
      </c>
      <c r="R87" s="197">
        <v>13.01</v>
      </c>
      <c r="S87" s="197">
        <v>8.1</v>
      </c>
      <c r="T87" s="197">
        <v>0</v>
      </c>
      <c r="U87" s="197">
        <v>1</v>
      </c>
      <c r="V87" s="197">
        <v>0.25</v>
      </c>
      <c r="W87" s="197">
        <v>0.56000000000000005</v>
      </c>
      <c r="X87" s="197">
        <v>1.76</v>
      </c>
      <c r="Y87" s="197">
        <v>9.15</v>
      </c>
      <c r="Z87" s="197">
        <v>3.23</v>
      </c>
      <c r="AA87" s="197">
        <v>0.91</v>
      </c>
      <c r="AB87" s="197">
        <v>0</v>
      </c>
      <c r="AC87" s="197">
        <v>9.92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37.979999999999997</v>
      </c>
      <c r="AJ87" s="197">
        <v>0</v>
      </c>
      <c r="AK87" s="197">
        <v>4.3499999999999996</v>
      </c>
      <c r="AL87" s="197">
        <v>0</v>
      </c>
      <c r="AM87" s="197">
        <v>23.93</v>
      </c>
      <c r="AN87" s="197">
        <v>0</v>
      </c>
      <c r="AO87" s="197">
        <v>180.53</v>
      </c>
      <c r="AP87" s="197">
        <v>0</v>
      </c>
    </row>
    <row r="88" spans="1:42">
      <c r="A88" t="s">
        <v>130</v>
      </c>
      <c r="B88" s="197">
        <v>0</v>
      </c>
      <c r="C88" s="197">
        <v>13.11</v>
      </c>
      <c r="D88" s="197">
        <v>0</v>
      </c>
      <c r="E88" s="197">
        <v>0</v>
      </c>
      <c r="F88" s="197">
        <v>21.32</v>
      </c>
      <c r="G88" s="197">
        <v>0</v>
      </c>
      <c r="H88" s="197">
        <v>0</v>
      </c>
      <c r="I88" s="197">
        <v>27.24</v>
      </c>
      <c r="J88" s="197">
        <v>0</v>
      </c>
      <c r="K88" s="197">
        <v>0.37</v>
      </c>
      <c r="L88" s="197">
        <v>368.5</v>
      </c>
      <c r="M88" s="197">
        <v>1.1000000000000001</v>
      </c>
      <c r="N88" s="197">
        <v>1.41</v>
      </c>
      <c r="O88" s="197">
        <v>0</v>
      </c>
      <c r="P88" s="197">
        <v>1.66</v>
      </c>
      <c r="Q88" s="197">
        <v>0.26</v>
      </c>
      <c r="R88" s="197">
        <v>0.5</v>
      </c>
      <c r="S88" s="197">
        <v>0.32</v>
      </c>
      <c r="T88" s="197">
        <v>0</v>
      </c>
      <c r="U88" s="197">
        <v>1</v>
      </c>
      <c r="V88" s="197">
        <v>0.25</v>
      </c>
      <c r="W88" s="197">
        <v>0.56000000000000005</v>
      </c>
      <c r="X88" s="197">
        <v>1.76</v>
      </c>
      <c r="Y88" s="197">
        <v>9.15</v>
      </c>
      <c r="Z88" s="197">
        <v>3.23</v>
      </c>
      <c r="AA88" s="197">
        <v>0.91</v>
      </c>
      <c r="AB88" s="197">
        <v>0</v>
      </c>
      <c r="AC88" s="197">
        <v>9.92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38.56</v>
      </c>
      <c r="AJ88" s="197">
        <v>0</v>
      </c>
      <c r="AK88" s="197">
        <v>4.3499999999999996</v>
      </c>
      <c r="AL88" s="197">
        <v>0</v>
      </c>
      <c r="AM88" s="197">
        <v>23.93</v>
      </c>
      <c r="AN88" s="197">
        <v>0</v>
      </c>
      <c r="AO88" s="197">
        <v>180.53</v>
      </c>
      <c r="AP88" s="197">
        <v>0</v>
      </c>
    </row>
    <row r="89" spans="1:42">
      <c r="A89" t="s">
        <v>131</v>
      </c>
      <c r="B89" s="197">
        <v>0</v>
      </c>
      <c r="C89" s="197">
        <v>13.11</v>
      </c>
      <c r="D89" s="197">
        <v>0</v>
      </c>
      <c r="E89" s="197">
        <v>0</v>
      </c>
      <c r="F89" s="197">
        <v>21.32</v>
      </c>
      <c r="G89" s="197">
        <v>0</v>
      </c>
      <c r="H89" s="197">
        <v>0</v>
      </c>
      <c r="I89" s="197">
        <v>27.24</v>
      </c>
      <c r="J89" s="197">
        <v>0</v>
      </c>
      <c r="K89" s="197">
        <v>0.37</v>
      </c>
      <c r="L89" s="197">
        <v>368.5</v>
      </c>
      <c r="M89" s="197">
        <v>1.1000000000000001</v>
      </c>
      <c r="N89" s="197">
        <v>1.41</v>
      </c>
      <c r="O89" s="197">
        <v>0</v>
      </c>
      <c r="P89" s="197">
        <v>1.66</v>
      </c>
      <c r="Q89" s="197">
        <v>0.26</v>
      </c>
      <c r="R89" s="197">
        <v>0.5</v>
      </c>
      <c r="S89" s="197">
        <v>0.32</v>
      </c>
      <c r="T89" s="197">
        <v>0</v>
      </c>
      <c r="U89" s="197">
        <v>1</v>
      </c>
      <c r="V89" s="197">
        <v>0.25</v>
      </c>
      <c r="W89" s="197">
        <v>0.56000000000000005</v>
      </c>
      <c r="X89" s="197">
        <v>1.76</v>
      </c>
      <c r="Y89" s="197">
        <v>9.15</v>
      </c>
      <c r="Z89" s="197">
        <v>3.23</v>
      </c>
      <c r="AA89" s="197">
        <v>0.91</v>
      </c>
      <c r="AB89" s="197">
        <v>0</v>
      </c>
      <c r="AC89" s="197">
        <v>9.92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38.56</v>
      </c>
      <c r="AJ89" s="197">
        <v>0</v>
      </c>
      <c r="AK89" s="197">
        <v>4.3499999999999996</v>
      </c>
      <c r="AL89" s="197">
        <v>0</v>
      </c>
      <c r="AM89" s="197">
        <v>23.93</v>
      </c>
      <c r="AN89" s="197">
        <v>0</v>
      </c>
      <c r="AO89" s="197">
        <v>180.53</v>
      </c>
      <c r="AP89" s="197">
        <v>0</v>
      </c>
    </row>
    <row r="90" spans="1:42">
      <c r="A90" t="s">
        <v>132</v>
      </c>
      <c r="B90" s="197">
        <v>0</v>
      </c>
      <c r="C90" s="197">
        <v>13.11</v>
      </c>
      <c r="D90" s="197">
        <v>0</v>
      </c>
      <c r="E90" s="197">
        <v>0</v>
      </c>
      <c r="F90" s="197">
        <v>21.32</v>
      </c>
      <c r="G90" s="197">
        <v>0</v>
      </c>
      <c r="H90" s="197">
        <v>0</v>
      </c>
      <c r="I90" s="197">
        <v>27.24</v>
      </c>
      <c r="J90" s="197">
        <v>0</v>
      </c>
      <c r="K90" s="197">
        <v>7.49</v>
      </c>
      <c r="L90" s="197">
        <v>368.5</v>
      </c>
      <c r="M90" s="197">
        <v>1.1000000000000001</v>
      </c>
      <c r="N90" s="197">
        <v>1.41</v>
      </c>
      <c r="O90" s="197">
        <v>0</v>
      </c>
      <c r="P90" s="197">
        <v>1.66</v>
      </c>
      <c r="Q90" s="197">
        <v>0.26</v>
      </c>
      <c r="R90" s="197">
        <v>0.5</v>
      </c>
      <c r="S90" s="197">
        <v>0.32</v>
      </c>
      <c r="T90" s="197">
        <v>0</v>
      </c>
      <c r="U90" s="197">
        <v>1</v>
      </c>
      <c r="V90" s="197">
        <v>0.25</v>
      </c>
      <c r="W90" s="197">
        <v>0.56000000000000005</v>
      </c>
      <c r="X90" s="197">
        <v>1.76</v>
      </c>
      <c r="Y90" s="197">
        <v>9.15</v>
      </c>
      <c r="Z90" s="197">
        <v>3.23</v>
      </c>
      <c r="AA90" s="197">
        <v>0.91</v>
      </c>
      <c r="AB90" s="197">
        <v>0</v>
      </c>
      <c r="AC90" s="197">
        <v>9.92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38.56</v>
      </c>
      <c r="AJ90" s="197">
        <v>0</v>
      </c>
      <c r="AK90" s="197">
        <v>4.3499999999999996</v>
      </c>
      <c r="AL90" s="197">
        <v>0</v>
      </c>
      <c r="AM90" s="197">
        <v>23.93</v>
      </c>
      <c r="AN90" s="197">
        <v>0</v>
      </c>
      <c r="AO90" s="197">
        <v>180.53</v>
      </c>
      <c r="AP90" s="197">
        <v>0</v>
      </c>
    </row>
    <row r="91" spans="1:42">
      <c r="A91" t="s">
        <v>133</v>
      </c>
      <c r="B91" s="197">
        <v>0</v>
      </c>
      <c r="C91" s="197">
        <v>13.11</v>
      </c>
      <c r="D91" s="197">
        <v>0</v>
      </c>
      <c r="E91" s="197">
        <v>0</v>
      </c>
      <c r="F91" s="197">
        <v>21.32</v>
      </c>
      <c r="G91" s="197">
        <v>0</v>
      </c>
      <c r="H91" s="197">
        <v>0</v>
      </c>
      <c r="I91" s="197">
        <v>27.4</v>
      </c>
      <c r="J91" s="197">
        <v>0</v>
      </c>
      <c r="K91" s="197">
        <v>7.49</v>
      </c>
      <c r="L91" s="197">
        <v>368.5</v>
      </c>
      <c r="M91" s="197">
        <v>1.1000000000000001</v>
      </c>
      <c r="N91" s="197">
        <v>1.41</v>
      </c>
      <c r="O91" s="197">
        <v>0</v>
      </c>
      <c r="P91" s="197">
        <v>1.66</v>
      </c>
      <c r="Q91" s="197">
        <v>4.7699999999999996</v>
      </c>
      <c r="R91" s="197">
        <v>9.0500000000000007</v>
      </c>
      <c r="S91" s="197">
        <v>6.18</v>
      </c>
      <c r="T91" s="197">
        <v>0</v>
      </c>
      <c r="U91" s="197">
        <v>1</v>
      </c>
      <c r="V91" s="197">
        <v>0.25</v>
      </c>
      <c r="W91" s="197">
        <v>0.56000000000000005</v>
      </c>
      <c r="X91" s="197">
        <v>1.76</v>
      </c>
      <c r="Y91" s="197">
        <v>9.15</v>
      </c>
      <c r="Z91" s="197">
        <v>3.23</v>
      </c>
      <c r="AA91" s="197">
        <v>0.91</v>
      </c>
      <c r="AB91" s="197">
        <v>0</v>
      </c>
      <c r="AC91" s="197">
        <v>9.92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38.56</v>
      </c>
      <c r="AJ91" s="197">
        <v>0</v>
      </c>
      <c r="AK91" s="197">
        <v>4.3499999999999996</v>
      </c>
      <c r="AL91" s="197">
        <v>0</v>
      </c>
      <c r="AM91" s="197">
        <v>23.93</v>
      </c>
      <c r="AN91" s="197">
        <v>0</v>
      </c>
      <c r="AO91" s="197">
        <v>180.53</v>
      </c>
      <c r="AP91" s="197">
        <v>0</v>
      </c>
    </row>
    <row r="92" spans="1:42">
      <c r="A92" t="s">
        <v>134</v>
      </c>
      <c r="B92" s="197">
        <v>0</v>
      </c>
      <c r="C92" s="197">
        <v>13.11</v>
      </c>
      <c r="D92" s="197">
        <v>0</v>
      </c>
      <c r="E92" s="197">
        <v>0</v>
      </c>
      <c r="F92" s="197">
        <v>21.32</v>
      </c>
      <c r="G92" s="197">
        <v>0</v>
      </c>
      <c r="H92" s="197">
        <v>0</v>
      </c>
      <c r="I92" s="197">
        <v>27.4</v>
      </c>
      <c r="J92" s="197">
        <v>0</v>
      </c>
      <c r="K92" s="197">
        <v>7.49</v>
      </c>
      <c r="L92" s="197">
        <v>368.5</v>
      </c>
      <c r="M92" s="197">
        <v>1.1000000000000001</v>
      </c>
      <c r="N92" s="197">
        <v>1.41</v>
      </c>
      <c r="O92" s="197">
        <v>0</v>
      </c>
      <c r="P92" s="197">
        <v>1.66</v>
      </c>
      <c r="Q92" s="197">
        <v>4.7699999999999996</v>
      </c>
      <c r="R92" s="197">
        <v>9.17</v>
      </c>
      <c r="S92" s="197">
        <v>6.18</v>
      </c>
      <c r="T92" s="197">
        <v>0</v>
      </c>
      <c r="U92" s="197">
        <v>1</v>
      </c>
      <c r="V92" s="197">
        <v>0.25</v>
      </c>
      <c r="W92" s="197">
        <v>0.56000000000000005</v>
      </c>
      <c r="X92" s="197">
        <v>1.76</v>
      </c>
      <c r="Y92" s="197">
        <v>9.15</v>
      </c>
      <c r="Z92" s="197">
        <v>3.23</v>
      </c>
      <c r="AA92" s="197">
        <v>16.59</v>
      </c>
      <c r="AB92" s="197">
        <v>0</v>
      </c>
      <c r="AC92" s="197">
        <v>9.92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38.56</v>
      </c>
      <c r="AJ92" s="197">
        <v>0</v>
      </c>
      <c r="AK92" s="197">
        <v>4.3499999999999996</v>
      </c>
      <c r="AL92" s="197">
        <v>0</v>
      </c>
      <c r="AM92" s="197">
        <v>23.93</v>
      </c>
      <c r="AN92" s="197">
        <v>0</v>
      </c>
      <c r="AO92" s="197">
        <v>180.53</v>
      </c>
      <c r="AP92" s="197">
        <v>0</v>
      </c>
    </row>
    <row r="93" spans="1:42">
      <c r="A93" t="s">
        <v>135</v>
      </c>
      <c r="B93" s="197">
        <v>0</v>
      </c>
      <c r="C93" s="197">
        <v>13.11</v>
      </c>
      <c r="D93" s="197">
        <v>0</v>
      </c>
      <c r="E93" s="197">
        <v>0</v>
      </c>
      <c r="F93" s="197">
        <v>21.32</v>
      </c>
      <c r="G93" s="197">
        <v>0</v>
      </c>
      <c r="H93" s="197">
        <v>0</v>
      </c>
      <c r="I93" s="197">
        <v>27.4</v>
      </c>
      <c r="J93" s="197">
        <v>0</v>
      </c>
      <c r="K93" s="197">
        <v>7.49</v>
      </c>
      <c r="L93" s="197">
        <v>368.5</v>
      </c>
      <c r="M93" s="197">
        <v>1.1000000000000001</v>
      </c>
      <c r="N93" s="197">
        <v>1.41</v>
      </c>
      <c r="O93" s="197">
        <v>0</v>
      </c>
      <c r="P93" s="197">
        <v>1.66</v>
      </c>
      <c r="Q93" s="197">
        <v>4.7699999999999996</v>
      </c>
      <c r="R93" s="197">
        <v>9.17</v>
      </c>
      <c r="S93" s="197">
        <v>6.18</v>
      </c>
      <c r="T93" s="197">
        <v>0</v>
      </c>
      <c r="U93" s="197">
        <v>1</v>
      </c>
      <c r="V93" s="197">
        <v>6.36</v>
      </c>
      <c r="W93" s="197">
        <v>10.39</v>
      </c>
      <c r="X93" s="197">
        <v>1.76</v>
      </c>
      <c r="Y93" s="197">
        <v>9.15</v>
      </c>
      <c r="Z93" s="197">
        <v>3.23</v>
      </c>
      <c r="AA93" s="197">
        <v>16.59</v>
      </c>
      <c r="AB93" s="197">
        <v>0</v>
      </c>
      <c r="AC93" s="197">
        <v>9.92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38.56</v>
      </c>
      <c r="AJ93" s="197">
        <v>0</v>
      </c>
      <c r="AK93" s="197">
        <v>4.3499999999999996</v>
      </c>
      <c r="AL93" s="197">
        <v>0</v>
      </c>
      <c r="AM93" s="197">
        <v>23.93</v>
      </c>
      <c r="AN93" s="197">
        <v>0</v>
      </c>
      <c r="AO93" s="197">
        <v>180.53</v>
      </c>
      <c r="AP93" s="197">
        <v>0</v>
      </c>
    </row>
    <row r="94" spans="1:42">
      <c r="A94" t="s">
        <v>136</v>
      </c>
      <c r="B94" s="197">
        <v>0</v>
      </c>
      <c r="C94" s="197">
        <v>13.11</v>
      </c>
      <c r="D94" s="197">
        <v>0</v>
      </c>
      <c r="E94" s="197">
        <v>0</v>
      </c>
      <c r="F94" s="197">
        <v>21.32</v>
      </c>
      <c r="G94" s="197">
        <v>0</v>
      </c>
      <c r="H94" s="197">
        <v>0</v>
      </c>
      <c r="I94" s="197">
        <v>27.4</v>
      </c>
      <c r="J94" s="197">
        <v>0</v>
      </c>
      <c r="K94" s="197">
        <v>7.49</v>
      </c>
      <c r="L94" s="197">
        <v>368.5</v>
      </c>
      <c r="M94" s="197">
        <v>1.1000000000000001</v>
      </c>
      <c r="N94" s="197">
        <v>1.41</v>
      </c>
      <c r="O94" s="197">
        <v>0</v>
      </c>
      <c r="P94" s="197">
        <v>1.66</v>
      </c>
      <c r="Q94" s="197">
        <v>4.7699999999999996</v>
      </c>
      <c r="R94" s="197">
        <v>9.17</v>
      </c>
      <c r="S94" s="197">
        <v>6.18</v>
      </c>
      <c r="T94" s="197">
        <v>0</v>
      </c>
      <c r="U94" s="197">
        <v>1</v>
      </c>
      <c r="V94" s="197">
        <v>6.36</v>
      </c>
      <c r="W94" s="197">
        <v>10.39</v>
      </c>
      <c r="X94" s="197">
        <v>1.76</v>
      </c>
      <c r="Y94" s="197">
        <v>9.15</v>
      </c>
      <c r="Z94" s="197">
        <v>3.23</v>
      </c>
      <c r="AA94" s="197">
        <v>16.59</v>
      </c>
      <c r="AB94" s="197">
        <v>0</v>
      </c>
      <c r="AC94" s="197">
        <v>9.92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37.979999999999997</v>
      </c>
      <c r="AJ94" s="197">
        <v>0</v>
      </c>
      <c r="AK94" s="197">
        <v>4.3499999999999996</v>
      </c>
      <c r="AL94" s="197">
        <v>0</v>
      </c>
      <c r="AM94" s="197">
        <v>23.93</v>
      </c>
      <c r="AN94" s="197">
        <v>0</v>
      </c>
      <c r="AO94" s="197">
        <v>180.53</v>
      </c>
      <c r="AP94" s="197">
        <v>0</v>
      </c>
    </row>
    <row r="95" spans="1:42">
      <c r="A95" t="s">
        <v>137</v>
      </c>
      <c r="B95" s="197">
        <v>0</v>
      </c>
      <c r="C95" s="197">
        <v>13.11</v>
      </c>
      <c r="D95" s="197">
        <v>0</v>
      </c>
      <c r="E95" s="197">
        <v>0</v>
      </c>
      <c r="F95" s="197">
        <v>21.32</v>
      </c>
      <c r="G95" s="197">
        <v>0</v>
      </c>
      <c r="H95" s="197">
        <v>0</v>
      </c>
      <c r="I95" s="197">
        <v>27.4</v>
      </c>
      <c r="J95" s="197">
        <v>0</v>
      </c>
      <c r="K95" s="197">
        <v>7.49</v>
      </c>
      <c r="L95" s="197">
        <v>368.5</v>
      </c>
      <c r="M95" s="197">
        <v>1.1000000000000001</v>
      </c>
      <c r="N95" s="197">
        <v>1.41</v>
      </c>
      <c r="O95" s="197">
        <v>0</v>
      </c>
      <c r="P95" s="197">
        <v>1.61</v>
      </c>
      <c r="Q95" s="197">
        <v>4.7699999999999996</v>
      </c>
      <c r="R95" s="197">
        <v>9.17</v>
      </c>
      <c r="S95" s="197">
        <v>6.18</v>
      </c>
      <c r="T95" s="197">
        <v>0</v>
      </c>
      <c r="U95" s="197">
        <v>1</v>
      </c>
      <c r="V95" s="197">
        <v>6.36</v>
      </c>
      <c r="W95" s="197">
        <v>10.39</v>
      </c>
      <c r="X95" s="197">
        <v>1.76</v>
      </c>
      <c r="Y95" s="197">
        <v>9.15</v>
      </c>
      <c r="Z95" s="197">
        <v>3.23</v>
      </c>
      <c r="AA95" s="197">
        <v>16.59</v>
      </c>
      <c r="AB95" s="197">
        <v>0</v>
      </c>
      <c r="AC95" s="197">
        <v>9.92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38.56</v>
      </c>
      <c r="AJ95" s="197">
        <v>0</v>
      </c>
      <c r="AK95" s="197">
        <v>4.34</v>
      </c>
      <c r="AL95" s="197">
        <v>0</v>
      </c>
      <c r="AM95" s="197">
        <v>23.93</v>
      </c>
      <c r="AN95" s="197">
        <v>0</v>
      </c>
      <c r="AO95" s="197">
        <v>180.53</v>
      </c>
      <c r="AP95" s="197">
        <v>0</v>
      </c>
    </row>
    <row r="96" spans="1:42">
      <c r="A96" t="s">
        <v>138</v>
      </c>
      <c r="B96" s="197">
        <v>0</v>
      </c>
      <c r="C96" s="197">
        <v>13.11</v>
      </c>
      <c r="D96" s="197">
        <v>0</v>
      </c>
      <c r="E96" s="197">
        <v>0</v>
      </c>
      <c r="F96" s="197">
        <v>21.32</v>
      </c>
      <c r="G96" s="197">
        <v>0</v>
      </c>
      <c r="H96" s="197">
        <v>0</v>
      </c>
      <c r="I96" s="197">
        <v>27.4</v>
      </c>
      <c r="J96" s="197">
        <v>0</v>
      </c>
      <c r="K96" s="197">
        <v>7.49</v>
      </c>
      <c r="L96" s="197">
        <v>368.5</v>
      </c>
      <c r="M96" s="197">
        <v>1.1000000000000001</v>
      </c>
      <c r="N96" s="197">
        <v>1.41</v>
      </c>
      <c r="O96" s="197">
        <v>0</v>
      </c>
      <c r="P96" s="197">
        <v>1.61</v>
      </c>
      <c r="Q96" s="197">
        <v>4.7699999999999996</v>
      </c>
      <c r="R96" s="197">
        <v>9.17</v>
      </c>
      <c r="S96" s="197">
        <v>6.18</v>
      </c>
      <c r="T96" s="197">
        <v>0</v>
      </c>
      <c r="U96" s="197">
        <v>1</v>
      </c>
      <c r="V96" s="197">
        <v>6.36</v>
      </c>
      <c r="W96" s="197">
        <v>10.39</v>
      </c>
      <c r="X96" s="197">
        <v>1.76</v>
      </c>
      <c r="Y96" s="197">
        <v>9.15</v>
      </c>
      <c r="Z96" s="197">
        <v>3.23</v>
      </c>
      <c r="AA96" s="197">
        <v>16.59</v>
      </c>
      <c r="AB96" s="197">
        <v>0</v>
      </c>
      <c r="AC96" s="197">
        <v>9.92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38.56</v>
      </c>
      <c r="AJ96" s="197">
        <v>0</v>
      </c>
      <c r="AK96" s="197">
        <v>3.93</v>
      </c>
      <c r="AL96" s="197">
        <v>0</v>
      </c>
      <c r="AM96" s="197">
        <v>23.93</v>
      </c>
      <c r="AN96" s="197">
        <v>0</v>
      </c>
      <c r="AO96" s="197">
        <v>180.53</v>
      </c>
      <c r="AP96" s="197">
        <v>0</v>
      </c>
    </row>
    <row r="97" spans="1:42">
      <c r="A97" t="s">
        <v>139</v>
      </c>
      <c r="B97" s="197">
        <v>0</v>
      </c>
      <c r="C97" s="197">
        <v>13.11</v>
      </c>
      <c r="D97" s="197">
        <v>0</v>
      </c>
      <c r="E97" s="197">
        <v>0</v>
      </c>
      <c r="F97" s="197">
        <v>21.32</v>
      </c>
      <c r="G97" s="197">
        <v>0</v>
      </c>
      <c r="H97" s="197">
        <v>0</v>
      </c>
      <c r="I97" s="197">
        <v>27.4</v>
      </c>
      <c r="J97" s="197">
        <v>0</v>
      </c>
      <c r="K97" s="197">
        <v>6.33</v>
      </c>
      <c r="L97" s="197">
        <v>368.5</v>
      </c>
      <c r="M97" s="197">
        <v>1.1000000000000001</v>
      </c>
      <c r="N97" s="197">
        <v>1.41</v>
      </c>
      <c r="O97" s="197">
        <v>0</v>
      </c>
      <c r="P97" s="197">
        <v>1.61</v>
      </c>
      <c r="Q97" s="197">
        <v>4.7699999999999996</v>
      </c>
      <c r="R97" s="197">
        <v>9.17</v>
      </c>
      <c r="S97" s="197">
        <v>6.18</v>
      </c>
      <c r="T97" s="197">
        <v>0</v>
      </c>
      <c r="U97" s="197">
        <v>1</v>
      </c>
      <c r="V97" s="197">
        <v>6.36</v>
      </c>
      <c r="W97" s="197">
        <v>10.39</v>
      </c>
      <c r="X97" s="197">
        <v>1.76</v>
      </c>
      <c r="Y97" s="197">
        <v>9.15</v>
      </c>
      <c r="Z97" s="197">
        <v>44.58</v>
      </c>
      <c r="AA97" s="197">
        <v>16.59</v>
      </c>
      <c r="AB97" s="197">
        <v>0</v>
      </c>
      <c r="AC97" s="197">
        <v>9.92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38.56</v>
      </c>
      <c r="AJ97" s="197">
        <v>0</v>
      </c>
      <c r="AK97" s="197">
        <v>4.3499999999999996</v>
      </c>
      <c r="AL97" s="197">
        <v>0</v>
      </c>
      <c r="AM97" s="197">
        <v>23.93</v>
      </c>
      <c r="AN97" s="197">
        <v>0</v>
      </c>
      <c r="AO97" s="197">
        <v>180.53</v>
      </c>
      <c r="AP97" s="197">
        <v>0</v>
      </c>
    </row>
    <row r="98" spans="1:42">
      <c r="A98" t="s">
        <v>140</v>
      </c>
      <c r="B98" s="197">
        <v>0</v>
      </c>
      <c r="C98" s="197">
        <v>13.11</v>
      </c>
      <c r="D98" s="197">
        <v>0</v>
      </c>
      <c r="E98" s="197">
        <v>0</v>
      </c>
      <c r="F98" s="197">
        <v>21.32</v>
      </c>
      <c r="G98" s="197">
        <v>0</v>
      </c>
      <c r="H98" s="197">
        <v>0</v>
      </c>
      <c r="I98" s="197">
        <v>27.4</v>
      </c>
      <c r="J98" s="197">
        <v>0</v>
      </c>
      <c r="K98" s="197">
        <v>4.49</v>
      </c>
      <c r="L98" s="197">
        <v>368.5</v>
      </c>
      <c r="M98" s="197">
        <v>1.1000000000000001</v>
      </c>
      <c r="N98" s="197">
        <v>1.41</v>
      </c>
      <c r="O98" s="197">
        <v>0</v>
      </c>
      <c r="P98" s="197">
        <v>1.61</v>
      </c>
      <c r="Q98" s="197">
        <v>3.6</v>
      </c>
      <c r="R98" s="197">
        <v>7.48</v>
      </c>
      <c r="S98" s="197">
        <v>4.3899999999999997</v>
      </c>
      <c r="T98" s="197">
        <v>0</v>
      </c>
      <c r="U98" s="197">
        <v>1</v>
      </c>
      <c r="V98" s="197">
        <v>5.23</v>
      </c>
      <c r="W98" s="197">
        <v>10.39</v>
      </c>
      <c r="X98" s="197">
        <v>26.04</v>
      </c>
      <c r="Y98" s="197">
        <v>9.15</v>
      </c>
      <c r="Z98" s="197">
        <v>44.58</v>
      </c>
      <c r="AA98" s="197">
        <v>16.59</v>
      </c>
      <c r="AB98" s="197">
        <v>0</v>
      </c>
      <c r="AC98" s="197">
        <v>9.92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38.56</v>
      </c>
      <c r="AJ98" s="197">
        <v>0</v>
      </c>
      <c r="AK98" s="197">
        <v>3.72</v>
      </c>
      <c r="AL98" s="197">
        <v>0</v>
      </c>
      <c r="AM98" s="197">
        <v>23.93</v>
      </c>
      <c r="AN98" s="197">
        <v>0</v>
      </c>
      <c r="AO98" s="197">
        <v>180.53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0.31289749999999961</v>
      </c>
      <c r="D99">
        <f t="shared" si="0"/>
        <v>0</v>
      </c>
      <c r="E99">
        <f t="shared" si="0"/>
        <v>0</v>
      </c>
      <c r="F99">
        <f t="shared" si="0"/>
        <v>0.51119999999999988</v>
      </c>
      <c r="G99">
        <f t="shared" si="0"/>
        <v>0</v>
      </c>
      <c r="H99">
        <f t="shared" si="0"/>
        <v>0</v>
      </c>
      <c r="I99">
        <f t="shared" si="0"/>
        <v>0.65619999999999934</v>
      </c>
      <c r="J99">
        <f t="shared" si="0"/>
        <v>0</v>
      </c>
      <c r="K99">
        <f t="shared" si="0"/>
        <v>7.5030000000000069E-2</v>
      </c>
      <c r="L99">
        <f t="shared" si="0"/>
        <v>6.8427499999999997</v>
      </c>
      <c r="M99">
        <f t="shared" si="0"/>
        <v>2.6399999999999958E-2</v>
      </c>
      <c r="N99">
        <f t="shared" si="0"/>
        <v>3.5047499999999933E-2</v>
      </c>
      <c r="O99">
        <f t="shared" si="0"/>
        <v>0</v>
      </c>
      <c r="P99">
        <f t="shared" si="0"/>
        <v>0.22327749999999957</v>
      </c>
      <c r="Q99">
        <f t="shared" si="0"/>
        <v>3.6775000000000072E-2</v>
      </c>
      <c r="R99">
        <f t="shared" si="0"/>
        <v>7.2779999999999956E-2</v>
      </c>
      <c r="S99">
        <f t="shared" si="0"/>
        <v>4.6644999999999895E-2</v>
      </c>
      <c r="T99">
        <f t="shared" si="0"/>
        <v>0</v>
      </c>
      <c r="U99">
        <f t="shared" si="0"/>
        <v>2.4E-2</v>
      </c>
      <c r="V99">
        <f t="shared" si="0"/>
        <v>3.9640000000000016E-2</v>
      </c>
      <c r="W99">
        <f t="shared" si="0"/>
        <v>9.129250000000004E-2</v>
      </c>
      <c r="X99">
        <f t="shared" si="0"/>
        <v>0.1936799999999998</v>
      </c>
      <c r="Y99">
        <f t="shared" si="0"/>
        <v>0.21959999999999966</v>
      </c>
      <c r="Z99">
        <f t="shared" si="0"/>
        <v>0.34746500000000036</v>
      </c>
      <c r="AA99">
        <f t="shared" si="0"/>
        <v>0.14728000000000038</v>
      </c>
      <c r="AB99">
        <f t="shared" si="0"/>
        <v>0</v>
      </c>
      <c r="AC99">
        <f t="shared" si="0"/>
        <v>0.23731499999999969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0.89446500000000084</v>
      </c>
      <c r="AJ99">
        <f t="shared" si="0"/>
        <v>0</v>
      </c>
      <c r="AK99">
        <f t="shared" si="0"/>
        <v>0.19549750000000038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-19.050999999999998</v>
      </c>
      <c r="D29" s="124">
        <v>0</v>
      </c>
      <c r="E29" s="124">
        <v>0</v>
      </c>
      <c r="F29" s="124">
        <v>-25.949000000000002</v>
      </c>
      <c r="G29" s="124">
        <v>-45</v>
      </c>
      <c r="H29" s="118"/>
      <c r="I29" s="33">
        <v>27</v>
      </c>
      <c r="J29" s="124">
        <v>19.050999999999998</v>
      </c>
      <c r="K29" s="124">
        <v>0</v>
      </c>
      <c r="L29" s="124">
        <v>0</v>
      </c>
      <c r="M29" s="124">
        <v>0</v>
      </c>
      <c r="N29" s="124">
        <v>19.050999999999998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25.949000000000002</v>
      </c>
      <c r="AF29" s="124">
        <v>0</v>
      </c>
      <c r="AG29" s="124">
        <v>0</v>
      </c>
      <c r="AH29" s="124">
        <v>0</v>
      </c>
      <c r="AI29" s="124">
        <v>25.949000000000002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19.050999999999998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-19.050999999999998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25.949000000000002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-25.949000000000002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190.51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190.51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259.49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259.49</v>
      </c>
      <c r="DF29" s="123">
        <f t="shared" si="31"/>
        <v>45</v>
      </c>
      <c r="DG29" s="123">
        <f t="shared" si="32"/>
        <v>-19.050999999999998</v>
      </c>
      <c r="DH29" s="123">
        <f t="shared" si="33"/>
        <v>0</v>
      </c>
      <c r="DI29" s="123">
        <f t="shared" si="34"/>
        <v>0</v>
      </c>
      <c r="DJ29" s="123">
        <f t="shared" si="35"/>
        <v>-25.949000000000002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-21.167999999999999</v>
      </c>
      <c r="D30" s="124">
        <v>0</v>
      </c>
      <c r="E30" s="124">
        <v>0</v>
      </c>
      <c r="F30" s="124">
        <v>-28.832000000000001</v>
      </c>
      <c r="G30" s="124">
        <v>-50</v>
      </c>
      <c r="H30" s="118"/>
      <c r="I30" s="33">
        <v>28</v>
      </c>
      <c r="J30" s="124">
        <v>21.167999999999999</v>
      </c>
      <c r="K30" s="124">
        <v>0</v>
      </c>
      <c r="L30" s="124">
        <v>0</v>
      </c>
      <c r="M30" s="124">
        <v>0</v>
      </c>
      <c r="N30" s="124">
        <v>21.167999999999999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28.832000000000001</v>
      </c>
      <c r="AF30" s="124">
        <v>0</v>
      </c>
      <c r="AG30" s="124">
        <v>0</v>
      </c>
      <c r="AH30" s="124">
        <v>0</v>
      </c>
      <c r="AI30" s="124">
        <v>28.832000000000001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21.167999999999999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-21.167999999999999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28.832000000000001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-28.832000000000001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211.68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211.68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288.32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288.32</v>
      </c>
      <c r="DF30" s="123">
        <f t="shared" si="31"/>
        <v>50</v>
      </c>
      <c r="DG30" s="123">
        <f t="shared" si="32"/>
        <v>-21.167999999999999</v>
      </c>
      <c r="DH30" s="123">
        <f t="shared" si="33"/>
        <v>0</v>
      </c>
      <c r="DI30" s="123">
        <f t="shared" si="34"/>
        <v>0</v>
      </c>
      <c r="DJ30" s="123">
        <f t="shared" si="35"/>
        <v>-28.832000000000001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-16.088000000000001</v>
      </c>
      <c r="D32" s="124">
        <v>0</v>
      </c>
      <c r="E32" s="124">
        <v>0</v>
      </c>
      <c r="F32" s="124">
        <v>-21.911999999999999</v>
      </c>
      <c r="G32" s="124">
        <v>-38</v>
      </c>
      <c r="H32" s="118"/>
      <c r="I32" s="33">
        <v>30</v>
      </c>
      <c r="J32" s="124">
        <v>16.088000000000001</v>
      </c>
      <c r="K32" s="124">
        <v>0</v>
      </c>
      <c r="L32" s="124">
        <v>0</v>
      </c>
      <c r="M32" s="124">
        <v>0</v>
      </c>
      <c r="N32" s="124">
        <v>16.088000000000001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21.911999999999999</v>
      </c>
      <c r="AF32" s="124">
        <v>0</v>
      </c>
      <c r="AG32" s="124">
        <v>0</v>
      </c>
      <c r="AH32" s="124">
        <v>0</v>
      </c>
      <c r="AI32" s="124">
        <v>21.911999999999999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16.088000000000001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-16.088000000000001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21.911999999999999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-21.911999999999999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160.88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160.88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219.12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219.12</v>
      </c>
      <c r="DF32" s="123">
        <f t="shared" si="31"/>
        <v>38</v>
      </c>
      <c r="DG32" s="123">
        <f t="shared" si="32"/>
        <v>-16.088000000000001</v>
      </c>
      <c r="DH32" s="123">
        <f t="shared" si="33"/>
        <v>0</v>
      </c>
      <c r="DI32" s="123">
        <f t="shared" si="34"/>
        <v>0</v>
      </c>
      <c r="DJ32" s="123">
        <f t="shared" si="35"/>
        <v>-21.911999999999999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-50.804000000000002</v>
      </c>
      <c r="D33" s="124">
        <v>0</v>
      </c>
      <c r="E33" s="124">
        <v>0</v>
      </c>
      <c r="F33" s="124">
        <v>-69.195999999999998</v>
      </c>
      <c r="G33" s="124">
        <v>-120</v>
      </c>
      <c r="H33" s="118"/>
      <c r="I33" s="33">
        <v>31</v>
      </c>
      <c r="J33" s="124">
        <v>50.804000000000002</v>
      </c>
      <c r="K33" s="124">
        <v>0</v>
      </c>
      <c r="L33" s="124">
        <v>0</v>
      </c>
      <c r="M33" s="124">
        <v>0</v>
      </c>
      <c r="N33" s="124">
        <v>50.804000000000002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69.195999999999998</v>
      </c>
      <c r="AF33" s="124">
        <v>0</v>
      </c>
      <c r="AG33" s="124">
        <v>0</v>
      </c>
      <c r="AH33" s="124">
        <v>0</v>
      </c>
      <c r="AI33" s="124">
        <v>69.195999999999998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50.804000000000002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-50.804000000000002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69.195999999999998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-69.195999999999998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508.04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508.04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691.96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691.96</v>
      </c>
      <c r="DF33" s="123">
        <f t="shared" si="31"/>
        <v>120</v>
      </c>
      <c r="DG33" s="123">
        <f t="shared" si="32"/>
        <v>-50.804000000000002</v>
      </c>
      <c r="DH33" s="123">
        <f t="shared" si="33"/>
        <v>0</v>
      </c>
      <c r="DI33" s="123">
        <f t="shared" si="34"/>
        <v>0</v>
      </c>
      <c r="DJ33" s="123">
        <f t="shared" si="35"/>
        <v>-69.195999999999998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-35</v>
      </c>
      <c r="D34" s="124">
        <v>0</v>
      </c>
      <c r="E34" s="124">
        <v>0</v>
      </c>
      <c r="F34" s="124">
        <v>-162</v>
      </c>
      <c r="G34" s="124">
        <v>-197</v>
      </c>
      <c r="H34" s="118"/>
      <c r="I34" s="33">
        <v>32</v>
      </c>
      <c r="J34" s="124">
        <v>35</v>
      </c>
      <c r="K34" s="124">
        <v>0</v>
      </c>
      <c r="L34" s="124">
        <v>0</v>
      </c>
      <c r="M34" s="124">
        <v>0</v>
      </c>
      <c r="N34" s="124">
        <v>35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162</v>
      </c>
      <c r="AF34" s="124">
        <v>0</v>
      </c>
      <c r="AG34" s="124">
        <v>0</v>
      </c>
      <c r="AH34" s="124">
        <v>0</v>
      </c>
      <c r="AI34" s="124">
        <v>162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35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-35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162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-162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350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350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1620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1620</v>
      </c>
      <c r="DF34" s="123">
        <f t="shared" si="31"/>
        <v>197</v>
      </c>
      <c r="DG34" s="123">
        <f t="shared" si="32"/>
        <v>-35</v>
      </c>
      <c r="DH34" s="123">
        <f t="shared" si="33"/>
        <v>0</v>
      </c>
      <c r="DI34" s="123">
        <f t="shared" si="34"/>
        <v>0</v>
      </c>
      <c r="DJ34" s="123">
        <f t="shared" si="35"/>
        <v>-162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-10</v>
      </c>
      <c r="D35" s="124">
        <v>0</v>
      </c>
      <c r="E35" s="124">
        <v>0</v>
      </c>
      <c r="F35" s="124">
        <v>-196.47200000000001</v>
      </c>
      <c r="G35" s="124">
        <v>-206.47200000000001</v>
      </c>
      <c r="H35" s="118"/>
      <c r="I35" s="33">
        <v>33</v>
      </c>
      <c r="J35" s="124">
        <v>10</v>
      </c>
      <c r="K35" s="124">
        <v>0</v>
      </c>
      <c r="L35" s="124">
        <v>0</v>
      </c>
      <c r="M35" s="124">
        <v>0</v>
      </c>
      <c r="N35" s="124">
        <v>10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196.47200000000001</v>
      </c>
      <c r="AF35" s="124">
        <v>0</v>
      </c>
      <c r="AG35" s="124">
        <v>0</v>
      </c>
      <c r="AH35" s="124">
        <v>0</v>
      </c>
      <c r="AI35" s="124">
        <v>196.47200000000001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196.47200000000001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-196.47200000000001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1964.72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1964.72</v>
      </c>
      <c r="DF35" s="123">
        <f t="shared" si="31"/>
        <v>206.47200000000001</v>
      </c>
      <c r="DG35" s="123">
        <f t="shared" si="32"/>
        <v>-10</v>
      </c>
      <c r="DH35" s="123">
        <f t="shared" si="33"/>
        <v>0</v>
      </c>
      <c r="DI35" s="123">
        <f t="shared" si="34"/>
        <v>0</v>
      </c>
      <c r="DJ35" s="123">
        <f t="shared" si="35"/>
        <v>-196.47200000000001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-152.33500000000001</v>
      </c>
      <c r="G36" s="124">
        <v>-152.33500000000001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152.33500000000001</v>
      </c>
      <c r="AF36" s="124">
        <v>0</v>
      </c>
      <c r="AG36" s="124">
        <v>0</v>
      </c>
      <c r="AH36" s="124">
        <v>0</v>
      </c>
      <c r="AI36" s="124">
        <v>152.33500000000001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152.33500000000001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-152.33500000000001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1523.3500000000001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1523.3500000000001</v>
      </c>
      <c r="DF36" s="123">
        <f t="shared" si="31"/>
        <v>152.33500000000001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-152.33500000000001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-99.554000000000002</v>
      </c>
      <c r="G37" s="124">
        <v>-99.554000000000002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99.554000000000002</v>
      </c>
      <c r="AF37" s="124">
        <v>0</v>
      </c>
      <c r="AG37" s="124">
        <v>0</v>
      </c>
      <c r="AH37" s="124">
        <v>0</v>
      </c>
      <c r="AI37" s="124">
        <v>99.554000000000002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99.554000000000002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-99.554000000000002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995.54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995.54</v>
      </c>
      <c r="DF37" s="123">
        <f t="shared" si="31"/>
        <v>99.554000000000002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-99.554000000000002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-72.209999999999994</v>
      </c>
      <c r="G38" s="124">
        <v>-72.209999999999994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72.209999999999994</v>
      </c>
      <c r="AF38" s="124">
        <v>0</v>
      </c>
      <c r="AG38" s="124">
        <v>0</v>
      </c>
      <c r="AH38" s="124">
        <v>0</v>
      </c>
      <c r="AI38" s="124">
        <v>72.209999999999994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72.209999999999994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-72.209999999999994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722.09999999999991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722.09999999999991</v>
      </c>
      <c r="DF38" s="123">
        <f t="shared" si="31"/>
        <v>72.209999999999994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-72.209999999999994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-5</v>
      </c>
      <c r="D70" s="124">
        <v>0</v>
      </c>
      <c r="E70" s="124">
        <v>0</v>
      </c>
      <c r="F70" s="124">
        <v>-14.055</v>
      </c>
      <c r="G70" s="124">
        <v>-19.055</v>
      </c>
      <c r="H70" s="118"/>
      <c r="I70" s="33">
        <v>68</v>
      </c>
      <c r="J70" s="124">
        <v>5</v>
      </c>
      <c r="K70" s="124">
        <v>0</v>
      </c>
      <c r="L70" s="124">
        <v>0</v>
      </c>
      <c r="M70" s="124">
        <v>0</v>
      </c>
      <c r="N70" s="124">
        <v>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14.055</v>
      </c>
      <c r="AF70" s="124">
        <v>0</v>
      </c>
      <c r="AG70" s="124">
        <v>0</v>
      </c>
      <c r="AH70" s="124">
        <v>0</v>
      </c>
      <c r="AI70" s="124">
        <v>14.055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14.055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-14.055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140.55000000000001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140.55000000000001</v>
      </c>
      <c r="DF70" s="123">
        <f t="shared" si="59"/>
        <v>19.055</v>
      </c>
      <c r="DG70" s="123">
        <f t="shared" si="60"/>
        <v>-5</v>
      </c>
      <c r="DH70" s="123">
        <f t="shared" si="61"/>
        <v>0</v>
      </c>
      <c r="DI70" s="123">
        <f t="shared" si="62"/>
        <v>0</v>
      </c>
      <c r="DJ70" s="123">
        <f t="shared" si="63"/>
        <v>-14.055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-71.323999999999998</v>
      </c>
      <c r="G71" s="124">
        <v>-71.323999999999998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71.323999999999998</v>
      </c>
      <c r="AF71" s="124">
        <v>0</v>
      </c>
      <c r="AG71" s="124">
        <v>0</v>
      </c>
      <c r="AH71" s="124">
        <v>0</v>
      </c>
      <c r="AI71" s="124">
        <v>71.323999999999998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71.323999999999998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-71.323999999999998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713.24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713.24</v>
      </c>
      <c r="DF71" s="123">
        <f t="shared" si="59"/>
        <v>71.323999999999998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-71.323999999999998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-82.350999999999999</v>
      </c>
      <c r="G72" s="124">
        <v>-82.350999999999999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82.350999999999999</v>
      </c>
      <c r="AF72" s="124">
        <v>0</v>
      </c>
      <c r="AG72" s="124">
        <v>0</v>
      </c>
      <c r="AH72" s="124">
        <v>0</v>
      </c>
      <c r="AI72" s="124">
        <v>82.350999999999999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82.350999999999999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-82.350999999999999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823.51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823.51</v>
      </c>
      <c r="DF72" s="123">
        <f t="shared" si="59"/>
        <v>82.350999999999999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-82.350999999999999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-91.509</v>
      </c>
      <c r="G73" s="124">
        <v>-91.509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91.509</v>
      </c>
      <c r="AF73" s="124">
        <v>0</v>
      </c>
      <c r="AG73" s="124">
        <v>0</v>
      </c>
      <c r="AH73" s="124">
        <v>0</v>
      </c>
      <c r="AI73" s="124">
        <v>91.509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91.509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-91.509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915.09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915.09</v>
      </c>
      <c r="DF73" s="123">
        <f t="shared" si="59"/>
        <v>91.509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-91.509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-77.019000000000005</v>
      </c>
      <c r="G74" s="124">
        <v>-77.019000000000005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77.019000000000005</v>
      </c>
      <c r="AF74" s="124">
        <v>0</v>
      </c>
      <c r="AG74" s="124">
        <v>0</v>
      </c>
      <c r="AH74" s="124">
        <v>0</v>
      </c>
      <c r="AI74" s="124">
        <v>77.019000000000005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77.019000000000005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-77.019000000000005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770.19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770.19</v>
      </c>
      <c r="DF74" s="123">
        <f t="shared" si="59"/>
        <v>77.019000000000005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-77.019000000000005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-61.161999999999999</v>
      </c>
      <c r="G75" s="124">
        <v>-61.161999999999999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61.161999999999999</v>
      </c>
      <c r="AF75" s="124">
        <v>0</v>
      </c>
      <c r="AG75" s="124">
        <v>0</v>
      </c>
      <c r="AH75" s="124">
        <v>0</v>
      </c>
      <c r="AI75" s="124">
        <v>61.161999999999999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61.161999999999999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-61.161999999999999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611.62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611.62</v>
      </c>
      <c r="DF75" s="123">
        <f t="shared" si="59"/>
        <v>61.161999999999999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-61.161999999999999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-46.334000000000003</v>
      </c>
      <c r="G76" s="124">
        <v>-46.334000000000003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46.334000000000003</v>
      </c>
      <c r="AF76" s="124">
        <v>0</v>
      </c>
      <c r="AG76" s="124">
        <v>0</v>
      </c>
      <c r="AH76" s="124">
        <v>0</v>
      </c>
      <c r="AI76" s="124">
        <v>46.334000000000003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46.334000000000003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-46.334000000000003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463.34000000000003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463.34000000000003</v>
      </c>
      <c r="DF76" s="123">
        <f t="shared" si="59"/>
        <v>46.334000000000003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-46.334000000000003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-46.433999999999997</v>
      </c>
      <c r="G77" s="124">
        <v>-46.433999999999997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46.433999999999997</v>
      </c>
      <c r="AF77" s="124">
        <v>0</v>
      </c>
      <c r="AG77" s="124">
        <v>0</v>
      </c>
      <c r="AH77" s="124">
        <v>0</v>
      </c>
      <c r="AI77" s="124">
        <v>46.433999999999997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46.433999999999997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-46.433999999999997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464.34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464.34</v>
      </c>
      <c r="DF77" s="123">
        <f t="shared" si="59"/>
        <v>46.433999999999997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-46.433999999999997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-44.628</v>
      </c>
      <c r="G78" s="124">
        <v>-44.628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44.628</v>
      </c>
      <c r="AF78" s="124">
        <v>0</v>
      </c>
      <c r="AG78" s="124">
        <v>0</v>
      </c>
      <c r="AH78" s="124">
        <v>0</v>
      </c>
      <c r="AI78" s="124">
        <v>44.628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44.628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-44.628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446.28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446.28</v>
      </c>
      <c r="DF78" s="123">
        <f t="shared" si="59"/>
        <v>44.628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-44.628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-41.34</v>
      </c>
      <c r="G79" s="124">
        <v>-41.34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41.34</v>
      </c>
      <c r="AF79" s="124">
        <v>0</v>
      </c>
      <c r="AG79" s="124">
        <v>0</v>
      </c>
      <c r="AH79" s="124">
        <v>0</v>
      </c>
      <c r="AI79" s="124">
        <v>41.34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41.34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-41.34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413.40000000000003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413.40000000000003</v>
      </c>
      <c r="DF79" s="123">
        <f t="shared" si="59"/>
        <v>41.34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-41.34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-44.978999999999999</v>
      </c>
      <c r="G80" s="124">
        <v>-44.978999999999999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44.978999999999999</v>
      </c>
      <c r="AF80" s="124">
        <v>0</v>
      </c>
      <c r="AG80" s="124">
        <v>0</v>
      </c>
      <c r="AH80" s="124">
        <v>0</v>
      </c>
      <c r="AI80" s="124">
        <v>44.978999999999999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44.978999999999999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-44.978999999999999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449.78999999999996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449.78999999999996</v>
      </c>
      <c r="DF80" s="123">
        <f t="shared" si="59"/>
        <v>44.978999999999999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-44.978999999999999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-50.76</v>
      </c>
      <c r="G81" s="124">
        <v>-50.76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50.76</v>
      </c>
      <c r="AF81" s="124">
        <v>0</v>
      </c>
      <c r="AG81" s="124">
        <v>0</v>
      </c>
      <c r="AH81" s="124">
        <v>0</v>
      </c>
      <c r="AI81" s="124">
        <v>50.76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50.76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-50.76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507.59999999999997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507.59999999999997</v>
      </c>
      <c r="DF81" s="123">
        <f t="shared" si="59"/>
        <v>50.76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-50.76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-66.926000000000002</v>
      </c>
      <c r="G82" s="124">
        <v>-66.926000000000002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66.926000000000002</v>
      </c>
      <c r="AF82" s="124">
        <v>0</v>
      </c>
      <c r="AG82" s="124">
        <v>0</v>
      </c>
      <c r="AH82" s="124">
        <v>0</v>
      </c>
      <c r="AI82" s="124">
        <v>66.926000000000002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66.926000000000002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-66.926000000000002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669.26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669.26</v>
      </c>
      <c r="DF82" s="123">
        <f t="shared" si="59"/>
        <v>66.926000000000002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-66.926000000000002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-96.426000000000002</v>
      </c>
      <c r="G83" s="124">
        <v>-96.426000000000002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96.426000000000002</v>
      </c>
      <c r="AF83" s="124">
        <v>0</v>
      </c>
      <c r="AG83" s="124">
        <v>0</v>
      </c>
      <c r="AH83" s="124">
        <v>0</v>
      </c>
      <c r="AI83" s="124">
        <v>96.426000000000002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96.426000000000002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-96.426000000000002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964.26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964.26</v>
      </c>
      <c r="DF83" s="123">
        <f t="shared" si="59"/>
        <v>96.426000000000002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-96.426000000000002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-126.803</v>
      </c>
      <c r="G84" s="124">
        <v>-126.803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126.803</v>
      </c>
      <c r="AF84" s="124">
        <v>0</v>
      </c>
      <c r="AG84" s="124">
        <v>0</v>
      </c>
      <c r="AH84" s="124">
        <v>0</v>
      </c>
      <c r="AI84" s="124">
        <v>126.803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126.803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-126.803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1268.03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1268.03</v>
      </c>
      <c r="DF84" s="123">
        <f t="shared" si="59"/>
        <v>126.803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-126.803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-147.79499999999999</v>
      </c>
      <c r="G85" s="124">
        <v>-147.79499999999999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147.79499999999999</v>
      </c>
      <c r="AF85" s="124">
        <v>0</v>
      </c>
      <c r="AG85" s="124">
        <v>0</v>
      </c>
      <c r="AH85" s="124">
        <v>0</v>
      </c>
      <c r="AI85" s="124">
        <v>147.79499999999999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147.79499999999999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-147.79499999999999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1477.9499999999998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1477.9499999999998</v>
      </c>
      <c r="DF85" s="123">
        <f t="shared" si="59"/>
        <v>147.79499999999999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-147.79499999999999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-132.43299999999999</v>
      </c>
      <c r="G86" s="124">
        <v>-132.43299999999999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132.43299999999999</v>
      </c>
      <c r="AF86" s="124">
        <v>0</v>
      </c>
      <c r="AG86" s="124">
        <v>0</v>
      </c>
      <c r="AH86" s="124">
        <v>0</v>
      </c>
      <c r="AI86" s="124">
        <v>132.43299999999999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132.43299999999999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-132.43299999999999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1324.33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1324.33</v>
      </c>
      <c r="DF86" s="123">
        <f t="shared" si="59"/>
        <v>132.43299999999999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-132.43299999999999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3.927775E-2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-3.927775E-2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0.51768449999999999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-0.51768449999999999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3.927775E-2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3.927775E-2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0.51768449999999988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0.51768449999999988</v>
      </c>
      <c r="DE99" s="128"/>
      <c r="DF99" s="123">
        <f t="shared" si="59"/>
        <v>0.55696224999999999</v>
      </c>
      <c r="DG99" s="123">
        <f t="shared" si="60"/>
        <v>-3.927775E-2</v>
      </c>
      <c r="DH99" s="123">
        <f t="shared" si="61"/>
        <v>0</v>
      </c>
      <c r="DI99" s="123">
        <f t="shared" si="62"/>
        <v>0</v>
      </c>
      <c r="DJ99" s="123">
        <f t="shared" si="63"/>
        <v>-0.51768449999999999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44589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44589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-176</v>
      </c>
      <c r="P3" s="95">
        <v>-37</v>
      </c>
      <c r="Q3" s="95">
        <v>0</v>
      </c>
      <c r="R3" s="95">
        <v>0</v>
      </c>
      <c r="S3" s="114">
        <v>0</v>
      </c>
      <c r="U3" s="115">
        <v>-213</v>
      </c>
      <c r="V3" s="116">
        <v>0</v>
      </c>
      <c r="W3">
        <v>0</v>
      </c>
      <c r="X3">
        <v>-176</v>
      </c>
      <c r="Y3">
        <v>0</v>
      </c>
      <c r="Z3">
        <v>0</v>
      </c>
      <c r="AA3">
        <v>-37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1.63</v>
      </c>
      <c r="N4" s="115">
        <v>0</v>
      </c>
      <c r="O4" s="88">
        <v>-196</v>
      </c>
      <c r="P4" s="88">
        <v>-60</v>
      </c>
      <c r="Q4" s="88">
        <v>0</v>
      </c>
      <c r="R4" s="88">
        <v>0</v>
      </c>
      <c r="S4" s="116">
        <v>0</v>
      </c>
      <c r="U4" s="115">
        <v>-256</v>
      </c>
      <c r="V4" s="116">
        <v>1.63</v>
      </c>
      <c r="W4">
        <v>0</v>
      </c>
      <c r="X4">
        <v>-196</v>
      </c>
      <c r="Y4">
        <v>0</v>
      </c>
      <c r="Z4">
        <v>1.63</v>
      </c>
      <c r="AA4">
        <v>-60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-211</v>
      </c>
      <c r="P5" s="88">
        <v>-70</v>
      </c>
      <c r="Q5" s="88">
        <v>0</v>
      </c>
      <c r="R5" s="88">
        <v>0</v>
      </c>
      <c r="S5" s="116">
        <v>0</v>
      </c>
      <c r="U5" s="115">
        <v>-281</v>
      </c>
      <c r="V5" s="116">
        <v>0</v>
      </c>
      <c r="W5">
        <v>0</v>
      </c>
      <c r="X5">
        <v>-211</v>
      </c>
      <c r="Y5">
        <v>0</v>
      </c>
      <c r="Z5">
        <v>0</v>
      </c>
      <c r="AA5">
        <v>-70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-226</v>
      </c>
      <c r="P6" s="88">
        <v>-86</v>
      </c>
      <c r="Q6" s="88">
        <v>0</v>
      </c>
      <c r="R6" s="88">
        <v>0</v>
      </c>
      <c r="S6" s="116">
        <v>0</v>
      </c>
      <c r="U6" s="115">
        <v>-312</v>
      </c>
      <c r="V6" s="116">
        <v>0</v>
      </c>
      <c r="W6">
        <v>0</v>
      </c>
      <c r="X6">
        <v>-226</v>
      </c>
      <c r="Y6">
        <v>0</v>
      </c>
      <c r="Z6">
        <v>0</v>
      </c>
      <c r="AA6">
        <v>-86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33.64</v>
      </c>
      <c r="L7" s="88">
        <v>0</v>
      </c>
      <c r="M7" s="116">
        <v>0.96</v>
      </c>
      <c r="N7" s="115">
        <v>0</v>
      </c>
      <c r="O7" s="88">
        <v>-241</v>
      </c>
      <c r="P7" s="88">
        <v>-101</v>
      </c>
      <c r="Q7" s="88">
        <v>0</v>
      </c>
      <c r="R7" s="88">
        <v>0</v>
      </c>
      <c r="S7" s="116">
        <v>0</v>
      </c>
      <c r="U7" s="115">
        <v>-342</v>
      </c>
      <c r="V7" s="116">
        <v>34.6</v>
      </c>
      <c r="W7">
        <v>0</v>
      </c>
      <c r="X7">
        <v>-241</v>
      </c>
      <c r="Y7">
        <v>33.64</v>
      </c>
      <c r="Z7">
        <v>0.96</v>
      </c>
      <c r="AA7">
        <v>-101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-251</v>
      </c>
      <c r="P8" s="88">
        <v>-110</v>
      </c>
      <c r="Q8" s="88">
        <v>0</v>
      </c>
      <c r="R8" s="88">
        <v>0</v>
      </c>
      <c r="S8" s="116">
        <v>0</v>
      </c>
      <c r="U8" s="115">
        <v>-361</v>
      </c>
      <c r="V8" s="116">
        <v>0</v>
      </c>
      <c r="W8">
        <v>0</v>
      </c>
      <c r="X8">
        <v>-251</v>
      </c>
      <c r="Y8">
        <v>0</v>
      </c>
      <c r="Z8">
        <v>0</v>
      </c>
      <c r="AA8">
        <v>-110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0.1</v>
      </c>
      <c r="N9" s="115">
        <v>0</v>
      </c>
      <c r="O9" s="88">
        <v>-261</v>
      </c>
      <c r="P9" s="88">
        <v>-120</v>
      </c>
      <c r="Q9" s="88">
        <v>0</v>
      </c>
      <c r="R9" s="88">
        <v>0</v>
      </c>
      <c r="S9" s="116">
        <v>0</v>
      </c>
      <c r="U9" s="115">
        <v>-381</v>
      </c>
      <c r="V9" s="116">
        <v>0.1</v>
      </c>
      <c r="W9">
        <v>0</v>
      </c>
      <c r="X9">
        <v>-261</v>
      </c>
      <c r="Y9">
        <v>0</v>
      </c>
      <c r="Z9">
        <v>0.1</v>
      </c>
      <c r="AA9">
        <v>-120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0.86</v>
      </c>
      <c r="N10" s="115">
        <v>0</v>
      </c>
      <c r="O10" s="88">
        <v>-213</v>
      </c>
      <c r="P10" s="88">
        <v>-127</v>
      </c>
      <c r="Q10" s="88">
        <v>0</v>
      </c>
      <c r="R10" s="88">
        <v>0</v>
      </c>
      <c r="S10" s="116">
        <v>0</v>
      </c>
      <c r="U10" s="115">
        <v>-340</v>
      </c>
      <c r="V10" s="116">
        <v>0.86</v>
      </c>
      <c r="W10">
        <v>0</v>
      </c>
      <c r="X10">
        <v>-213</v>
      </c>
      <c r="Y10">
        <v>0</v>
      </c>
      <c r="Z10">
        <v>0.86</v>
      </c>
      <c r="AA10">
        <v>-127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-20</v>
      </c>
      <c r="O11" s="88">
        <v>-247</v>
      </c>
      <c r="P11" s="88">
        <v>-135</v>
      </c>
      <c r="Q11" s="88">
        <v>0</v>
      </c>
      <c r="R11" s="88">
        <v>0</v>
      </c>
      <c r="S11" s="116">
        <v>0</v>
      </c>
      <c r="U11" s="115">
        <v>-402</v>
      </c>
      <c r="V11" s="116">
        <v>0</v>
      </c>
      <c r="W11">
        <v>-20</v>
      </c>
      <c r="X11">
        <v>-247</v>
      </c>
      <c r="Y11">
        <v>0</v>
      </c>
      <c r="Z11">
        <v>0</v>
      </c>
      <c r="AA11">
        <v>-135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28.83</v>
      </c>
      <c r="L12" s="88">
        <v>0</v>
      </c>
      <c r="M12" s="116">
        <v>0</v>
      </c>
      <c r="N12" s="115">
        <v>-49</v>
      </c>
      <c r="O12" s="88">
        <v>-262</v>
      </c>
      <c r="P12" s="88">
        <v>-155</v>
      </c>
      <c r="Q12" s="88">
        <v>0</v>
      </c>
      <c r="R12" s="88">
        <v>0</v>
      </c>
      <c r="S12" s="116">
        <v>0</v>
      </c>
      <c r="U12" s="115">
        <v>-466</v>
      </c>
      <c r="V12" s="116">
        <v>28.83</v>
      </c>
      <c r="W12">
        <v>-49</v>
      </c>
      <c r="X12">
        <v>-262</v>
      </c>
      <c r="Y12">
        <v>28.83</v>
      </c>
      <c r="Z12">
        <v>0</v>
      </c>
      <c r="AA12">
        <v>-155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0.1</v>
      </c>
      <c r="N13" s="115">
        <v>-58</v>
      </c>
      <c r="O13" s="88">
        <v>-243</v>
      </c>
      <c r="P13" s="88">
        <v>-163</v>
      </c>
      <c r="Q13" s="88">
        <v>0</v>
      </c>
      <c r="R13" s="88">
        <v>0</v>
      </c>
      <c r="S13" s="116">
        <v>0</v>
      </c>
      <c r="U13" s="115">
        <v>-464</v>
      </c>
      <c r="V13" s="116">
        <v>0.1</v>
      </c>
      <c r="W13">
        <v>-58</v>
      </c>
      <c r="X13">
        <v>-243</v>
      </c>
      <c r="Y13">
        <v>0</v>
      </c>
      <c r="Z13">
        <v>0.1</v>
      </c>
      <c r="AA13">
        <v>-163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-51</v>
      </c>
      <c r="O14" s="88">
        <v>-243</v>
      </c>
      <c r="P14" s="88">
        <v>-161</v>
      </c>
      <c r="Q14" s="88">
        <v>0</v>
      </c>
      <c r="R14" s="88">
        <v>0</v>
      </c>
      <c r="S14" s="116">
        <v>0</v>
      </c>
      <c r="U14" s="115">
        <v>-455</v>
      </c>
      <c r="V14" s="116">
        <v>0</v>
      </c>
      <c r="W14">
        <v>-51</v>
      </c>
      <c r="X14">
        <v>-243</v>
      </c>
      <c r="Y14">
        <v>0</v>
      </c>
      <c r="Z14">
        <v>0</v>
      </c>
      <c r="AA14">
        <v>-161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-51</v>
      </c>
      <c r="O15" s="88">
        <v>-243</v>
      </c>
      <c r="P15" s="88">
        <v>-166</v>
      </c>
      <c r="Q15" s="88">
        <v>0</v>
      </c>
      <c r="R15" s="88">
        <v>0</v>
      </c>
      <c r="S15" s="116">
        <v>0</v>
      </c>
      <c r="U15" s="115">
        <v>-460</v>
      </c>
      <c r="V15" s="116">
        <v>0</v>
      </c>
      <c r="W15">
        <v>-51</v>
      </c>
      <c r="X15">
        <v>-243</v>
      </c>
      <c r="Y15">
        <v>0</v>
      </c>
      <c r="Z15">
        <v>0</v>
      </c>
      <c r="AA15">
        <v>-166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-54</v>
      </c>
      <c r="O16" s="88">
        <v>-248</v>
      </c>
      <c r="P16" s="88">
        <v>-170</v>
      </c>
      <c r="Q16" s="88">
        <v>0</v>
      </c>
      <c r="R16" s="88">
        <v>0</v>
      </c>
      <c r="S16" s="116">
        <v>0</v>
      </c>
      <c r="U16" s="115">
        <v>-472</v>
      </c>
      <c r="V16" s="116">
        <v>0</v>
      </c>
      <c r="W16">
        <v>-54</v>
      </c>
      <c r="X16">
        <v>-248</v>
      </c>
      <c r="Y16">
        <v>0</v>
      </c>
      <c r="Z16">
        <v>0</v>
      </c>
      <c r="AA16">
        <v>-170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28.84</v>
      </c>
      <c r="L17" s="88">
        <v>0</v>
      </c>
      <c r="M17" s="116">
        <v>0.19</v>
      </c>
      <c r="N17" s="115">
        <v>-48</v>
      </c>
      <c r="O17" s="88">
        <v>-248</v>
      </c>
      <c r="P17" s="88">
        <v>-172</v>
      </c>
      <c r="Q17" s="88">
        <v>0</v>
      </c>
      <c r="R17" s="88">
        <v>0</v>
      </c>
      <c r="S17" s="116">
        <v>0</v>
      </c>
      <c r="U17" s="115">
        <v>-468</v>
      </c>
      <c r="V17" s="116">
        <v>29.03</v>
      </c>
      <c r="W17">
        <v>-48</v>
      </c>
      <c r="X17">
        <v>-248</v>
      </c>
      <c r="Y17">
        <v>28.84</v>
      </c>
      <c r="Z17">
        <v>0.19</v>
      </c>
      <c r="AA17">
        <v>-172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2.79</v>
      </c>
      <c r="N18" s="115">
        <v>-44</v>
      </c>
      <c r="O18" s="88">
        <v>-248</v>
      </c>
      <c r="P18" s="88">
        <v>-172</v>
      </c>
      <c r="Q18" s="88">
        <v>0</v>
      </c>
      <c r="R18" s="88">
        <v>0</v>
      </c>
      <c r="S18" s="116">
        <v>0</v>
      </c>
      <c r="U18" s="115">
        <v>-464</v>
      </c>
      <c r="V18" s="116">
        <v>2.79</v>
      </c>
      <c r="W18">
        <v>-44</v>
      </c>
      <c r="X18">
        <v>-248</v>
      </c>
      <c r="Y18">
        <v>0</v>
      </c>
      <c r="Z18">
        <v>2.79</v>
      </c>
      <c r="AA18">
        <v>-172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1.25</v>
      </c>
      <c r="N19" s="115">
        <v>-36</v>
      </c>
      <c r="O19" s="88">
        <v>-248</v>
      </c>
      <c r="P19" s="88">
        <v>-170</v>
      </c>
      <c r="Q19" s="88">
        <v>0</v>
      </c>
      <c r="R19" s="88">
        <v>0</v>
      </c>
      <c r="S19" s="116">
        <v>0</v>
      </c>
      <c r="U19" s="115">
        <v>-454</v>
      </c>
      <c r="V19" s="116">
        <v>1.25</v>
      </c>
      <c r="W19">
        <v>-36</v>
      </c>
      <c r="X19">
        <v>-248</v>
      </c>
      <c r="Y19">
        <v>0</v>
      </c>
      <c r="Z19">
        <v>1.25</v>
      </c>
      <c r="AA19">
        <v>-170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1.54</v>
      </c>
      <c r="N20" s="115">
        <v>-19</v>
      </c>
      <c r="O20" s="88">
        <v>-262</v>
      </c>
      <c r="P20" s="88">
        <v>-165</v>
      </c>
      <c r="Q20" s="88">
        <v>0</v>
      </c>
      <c r="R20" s="88">
        <v>0</v>
      </c>
      <c r="S20" s="116">
        <v>0</v>
      </c>
      <c r="U20" s="115">
        <v>-446</v>
      </c>
      <c r="V20" s="116">
        <v>1.54</v>
      </c>
      <c r="W20">
        <v>-19</v>
      </c>
      <c r="X20">
        <v>-262</v>
      </c>
      <c r="Y20">
        <v>0</v>
      </c>
      <c r="Z20">
        <v>1.54</v>
      </c>
      <c r="AA20">
        <v>-165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1.54</v>
      </c>
      <c r="N21" s="115">
        <v>0</v>
      </c>
      <c r="O21" s="88">
        <v>-296</v>
      </c>
      <c r="P21" s="88">
        <v>-162</v>
      </c>
      <c r="Q21" s="88">
        <v>0</v>
      </c>
      <c r="R21" s="88">
        <v>0</v>
      </c>
      <c r="S21" s="116">
        <v>0</v>
      </c>
      <c r="U21" s="115">
        <v>-458</v>
      </c>
      <c r="V21" s="116">
        <v>1.54</v>
      </c>
      <c r="W21">
        <v>0</v>
      </c>
      <c r="X21">
        <v>-296</v>
      </c>
      <c r="Y21">
        <v>0</v>
      </c>
      <c r="Z21">
        <v>1.54</v>
      </c>
      <c r="AA21">
        <v>-162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33.64</v>
      </c>
      <c r="L22" s="88">
        <v>0</v>
      </c>
      <c r="M22" s="116">
        <v>0</v>
      </c>
      <c r="N22" s="115">
        <v>0</v>
      </c>
      <c r="O22" s="88">
        <v>-296</v>
      </c>
      <c r="P22" s="88">
        <v>-162</v>
      </c>
      <c r="Q22" s="88">
        <v>0</v>
      </c>
      <c r="R22" s="88">
        <v>0</v>
      </c>
      <c r="S22" s="116">
        <v>0</v>
      </c>
      <c r="U22" s="115">
        <v>-458</v>
      </c>
      <c r="V22" s="116">
        <v>33.64</v>
      </c>
      <c r="W22">
        <v>0</v>
      </c>
      <c r="X22">
        <v>-296</v>
      </c>
      <c r="Y22">
        <v>33.64</v>
      </c>
      <c r="Z22">
        <v>0</v>
      </c>
      <c r="AA22">
        <v>-162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0.67</v>
      </c>
      <c r="N23" s="115">
        <v>0</v>
      </c>
      <c r="O23" s="88">
        <v>-276</v>
      </c>
      <c r="P23" s="88">
        <v>-144</v>
      </c>
      <c r="Q23" s="88">
        <v>0</v>
      </c>
      <c r="R23" s="88">
        <v>0</v>
      </c>
      <c r="S23" s="116">
        <v>0</v>
      </c>
      <c r="U23" s="115">
        <v>-420</v>
      </c>
      <c r="V23" s="116">
        <v>0.67</v>
      </c>
      <c r="W23">
        <v>0</v>
      </c>
      <c r="X23">
        <v>-276</v>
      </c>
      <c r="Y23">
        <v>0</v>
      </c>
      <c r="Z23">
        <v>0.67</v>
      </c>
      <c r="AA23">
        <v>-144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1.1499999999999999</v>
      </c>
      <c r="N24" s="115">
        <v>0</v>
      </c>
      <c r="O24" s="88">
        <v>-246</v>
      </c>
      <c r="P24" s="88">
        <v>-112</v>
      </c>
      <c r="Q24" s="88">
        <v>0</v>
      </c>
      <c r="R24" s="88">
        <v>0</v>
      </c>
      <c r="S24" s="116">
        <v>0</v>
      </c>
      <c r="U24" s="115">
        <v>-358</v>
      </c>
      <c r="V24" s="116">
        <v>1.1499999999999999</v>
      </c>
      <c r="W24">
        <v>0</v>
      </c>
      <c r="X24">
        <v>-246</v>
      </c>
      <c r="Y24">
        <v>0</v>
      </c>
      <c r="Z24">
        <v>1.1499999999999999</v>
      </c>
      <c r="AA24">
        <v>-112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3.46</v>
      </c>
      <c r="N25" s="115">
        <v>0</v>
      </c>
      <c r="O25" s="88">
        <v>-221</v>
      </c>
      <c r="P25" s="88">
        <v>-85</v>
      </c>
      <c r="Q25" s="88">
        <v>0</v>
      </c>
      <c r="R25" s="88">
        <v>0</v>
      </c>
      <c r="S25" s="116">
        <v>0</v>
      </c>
      <c r="U25" s="115">
        <v>-306</v>
      </c>
      <c r="V25" s="116">
        <v>3.46</v>
      </c>
      <c r="W25">
        <v>0</v>
      </c>
      <c r="X25">
        <v>-221</v>
      </c>
      <c r="Y25">
        <v>0</v>
      </c>
      <c r="Z25">
        <v>3.46</v>
      </c>
      <c r="AA25">
        <v>-85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-186</v>
      </c>
      <c r="P26" s="88">
        <v>-51</v>
      </c>
      <c r="Q26" s="88">
        <v>0</v>
      </c>
      <c r="R26" s="88">
        <v>0</v>
      </c>
      <c r="S26" s="116">
        <v>0</v>
      </c>
      <c r="U26" s="115">
        <v>-237</v>
      </c>
      <c r="V26" s="116">
        <v>0</v>
      </c>
      <c r="W26">
        <v>0</v>
      </c>
      <c r="X26">
        <v>-186</v>
      </c>
      <c r="Y26">
        <v>0</v>
      </c>
      <c r="Z26">
        <v>0</v>
      </c>
      <c r="AA26">
        <v>-51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43.25</v>
      </c>
      <c r="L27" s="88">
        <v>0</v>
      </c>
      <c r="M27" s="116">
        <v>0</v>
      </c>
      <c r="N27" s="115">
        <v>0</v>
      </c>
      <c r="O27" s="88">
        <v>-167.6</v>
      </c>
      <c r="P27" s="88">
        <v>-223</v>
      </c>
      <c r="Q27" s="88">
        <v>0</v>
      </c>
      <c r="R27" s="88">
        <v>0</v>
      </c>
      <c r="S27" s="116">
        <v>0</v>
      </c>
      <c r="U27" s="115">
        <v>-390.6</v>
      </c>
      <c r="V27" s="116">
        <v>43.25</v>
      </c>
      <c r="W27">
        <v>0</v>
      </c>
      <c r="X27">
        <v>-167.6</v>
      </c>
      <c r="Y27">
        <v>43.25</v>
      </c>
      <c r="Z27">
        <v>0</v>
      </c>
      <c r="AA27">
        <v>-223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1.92</v>
      </c>
      <c r="L28" s="88">
        <v>0</v>
      </c>
      <c r="M28" s="116">
        <v>2.5</v>
      </c>
      <c r="N28" s="115">
        <v>0</v>
      </c>
      <c r="O28" s="88">
        <v>-220</v>
      </c>
      <c r="P28" s="88">
        <v>-268</v>
      </c>
      <c r="Q28" s="88">
        <v>0</v>
      </c>
      <c r="R28" s="88">
        <v>0</v>
      </c>
      <c r="S28" s="116">
        <v>0</v>
      </c>
      <c r="U28" s="115">
        <v>-488</v>
      </c>
      <c r="V28" s="116">
        <v>4.42</v>
      </c>
      <c r="W28">
        <v>0</v>
      </c>
      <c r="X28">
        <v>-220</v>
      </c>
      <c r="Y28">
        <v>1.92</v>
      </c>
      <c r="Z28">
        <v>2.5</v>
      </c>
      <c r="AA28">
        <v>-268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19.22</v>
      </c>
      <c r="L29" s="88">
        <v>0</v>
      </c>
      <c r="M29" s="116">
        <v>1.06</v>
      </c>
      <c r="N29" s="115">
        <v>0</v>
      </c>
      <c r="O29" s="88">
        <v>-130</v>
      </c>
      <c r="P29" s="88">
        <v>-202</v>
      </c>
      <c r="Q29" s="88">
        <v>0</v>
      </c>
      <c r="R29" s="88">
        <v>0</v>
      </c>
      <c r="S29" s="116">
        <v>0</v>
      </c>
      <c r="U29" s="115">
        <v>-332</v>
      </c>
      <c r="V29" s="116">
        <v>20.28</v>
      </c>
      <c r="W29">
        <v>0</v>
      </c>
      <c r="X29">
        <v>-130</v>
      </c>
      <c r="Y29">
        <v>19.22</v>
      </c>
      <c r="Z29">
        <v>1.06</v>
      </c>
      <c r="AA29">
        <v>-202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24.02</v>
      </c>
      <c r="L30" s="88">
        <v>0</v>
      </c>
      <c r="M30" s="116">
        <v>3.08</v>
      </c>
      <c r="N30" s="115">
        <v>0</v>
      </c>
      <c r="O30" s="88">
        <v>-110</v>
      </c>
      <c r="P30" s="88">
        <v>-169</v>
      </c>
      <c r="Q30" s="88">
        <v>0</v>
      </c>
      <c r="R30" s="88">
        <v>0</v>
      </c>
      <c r="S30" s="116">
        <v>0</v>
      </c>
      <c r="U30" s="115">
        <v>-279</v>
      </c>
      <c r="V30" s="116">
        <v>27.1</v>
      </c>
      <c r="W30">
        <v>0</v>
      </c>
      <c r="X30">
        <v>-110</v>
      </c>
      <c r="Y30">
        <v>24.02</v>
      </c>
      <c r="Z30">
        <v>3.08</v>
      </c>
      <c r="AA30">
        <v>-169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24.03</v>
      </c>
      <c r="L31" s="88">
        <v>0</v>
      </c>
      <c r="M31" s="116">
        <v>5.09</v>
      </c>
      <c r="N31" s="115">
        <v>0</v>
      </c>
      <c r="O31" s="88">
        <v>-120</v>
      </c>
      <c r="P31" s="88">
        <v>-171</v>
      </c>
      <c r="Q31" s="88">
        <v>0</v>
      </c>
      <c r="R31" s="88">
        <v>0</v>
      </c>
      <c r="S31" s="116">
        <v>0</v>
      </c>
      <c r="U31" s="115">
        <v>-291</v>
      </c>
      <c r="V31" s="116">
        <v>29.12</v>
      </c>
      <c r="W31">
        <v>0</v>
      </c>
      <c r="X31">
        <v>-120</v>
      </c>
      <c r="Y31">
        <v>24.03</v>
      </c>
      <c r="Z31">
        <v>5.09</v>
      </c>
      <c r="AA31">
        <v>-171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67.28</v>
      </c>
      <c r="L32" s="88">
        <v>0</v>
      </c>
      <c r="M32" s="116">
        <v>7.11</v>
      </c>
      <c r="N32" s="115">
        <v>0</v>
      </c>
      <c r="O32" s="88">
        <v>-170</v>
      </c>
      <c r="P32" s="88">
        <v>-327</v>
      </c>
      <c r="Q32" s="88">
        <v>0</v>
      </c>
      <c r="R32" s="88">
        <v>0</v>
      </c>
      <c r="S32" s="116">
        <v>0</v>
      </c>
      <c r="U32" s="115">
        <v>-497</v>
      </c>
      <c r="V32" s="116">
        <v>74.39</v>
      </c>
      <c r="W32">
        <v>0</v>
      </c>
      <c r="X32">
        <v>-170</v>
      </c>
      <c r="Y32">
        <v>67.28</v>
      </c>
      <c r="Z32">
        <v>7.11</v>
      </c>
      <c r="AA32">
        <v>-327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28.83</v>
      </c>
      <c r="L33" s="88">
        <v>0</v>
      </c>
      <c r="M33" s="116">
        <v>2.21</v>
      </c>
      <c r="N33" s="115">
        <v>0</v>
      </c>
      <c r="O33" s="88">
        <v>-115</v>
      </c>
      <c r="P33" s="88">
        <v>-233</v>
      </c>
      <c r="Q33" s="88">
        <v>0</v>
      </c>
      <c r="R33" s="88">
        <v>0</v>
      </c>
      <c r="S33" s="116">
        <v>0</v>
      </c>
      <c r="U33" s="115">
        <v>-348</v>
      </c>
      <c r="V33" s="116">
        <v>31.04</v>
      </c>
      <c r="W33">
        <v>0</v>
      </c>
      <c r="X33">
        <v>-115</v>
      </c>
      <c r="Y33">
        <v>28.83</v>
      </c>
      <c r="Z33">
        <v>2.21</v>
      </c>
      <c r="AA33">
        <v>-233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28.83</v>
      </c>
      <c r="L34" s="88">
        <v>0</v>
      </c>
      <c r="M34" s="116">
        <v>1.44</v>
      </c>
      <c r="N34" s="115">
        <v>0</v>
      </c>
      <c r="O34" s="88">
        <v>-100</v>
      </c>
      <c r="P34" s="88">
        <v>-87</v>
      </c>
      <c r="Q34" s="88">
        <v>0</v>
      </c>
      <c r="R34" s="88">
        <v>0</v>
      </c>
      <c r="S34" s="116">
        <v>0</v>
      </c>
      <c r="U34" s="115">
        <v>-187</v>
      </c>
      <c r="V34" s="116">
        <v>30.27</v>
      </c>
      <c r="W34">
        <v>0</v>
      </c>
      <c r="X34">
        <v>-100</v>
      </c>
      <c r="Y34">
        <v>28.83</v>
      </c>
      <c r="Z34">
        <v>1.44</v>
      </c>
      <c r="AA34">
        <v>-87</v>
      </c>
    </row>
    <row r="35" spans="7:27">
      <c r="G35" t="s">
        <v>77</v>
      </c>
      <c r="H35" s="115">
        <v>38.450000000000003</v>
      </c>
      <c r="I35" s="88">
        <v>0</v>
      </c>
      <c r="J35" s="88">
        <v>0</v>
      </c>
      <c r="K35" s="88">
        <v>0</v>
      </c>
      <c r="L35" s="88">
        <v>0</v>
      </c>
      <c r="M35" s="116">
        <v>2.59</v>
      </c>
      <c r="N35" s="115">
        <v>0</v>
      </c>
      <c r="O35" s="88">
        <v>-100</v>
      </c>
      <c r="P35" s="88">
        <v>0</v>
      </c>
      <c r="Q35" s="88">
        <v>0</v>
      </c>
      <c r="R35" s="88">
        <v>0</v>
      </c>
      <c r="S35" s="116">
        <v>0</v>
      </c>
      <c r="U35" s="115">
        <v>-100</v>
      </c>
      <c r="V35" s="116">
        <v>41.04</v>
      </c>
      <c r="W35">
        <v>38.450000000000003</v>
      </c>
      <c r="X35">
        <v>-100</v>
      </c>
      <c r="Y35">
        <v>0</v>
      </c>
      <c r="Z35">
        <v>2.59</v>
      </c>
      <c r="AA35">
        <v>0</v>
      </c>
    </row>
    <row r="36" spans="7:27">
      <c r="G36" t="s">
        <v>78</v>
      </c>
      <c r="H36" s="115">
        <v>165.3</v>
      </c>
      <c r="I36" s="88">
        <v>0</v>
      </c>
      <c r="J36" s="88">
        <v>0</v>
      </c>
      <c r="K36" s="88">
        <v>0</v>
      </c>
      <c r="L36" s="88">
        <v>0</v>
      </c>
      <c r="M36" s="116">
        <v>1.35</v>
      </c>
      <c r="N36" s="115">
        <v>0</v>
      </c>
      <c r="O36" s="88">
        <v>-80</v>
      </c>
      <c r="P36" s="88">
        <v>0</v>
      </c>
      <c r="Q36" s="88">
        <v>0</v>
      </c>
      <c r="R36" s="88">
        <v>0</v>
      </c>
      <c r="S36" s="116">
        <v>0</v>
      </c>
      <c r="U36" s="115">
        <v>-80</v>
      </c>
      <c r="V36" s="116">
        <v>166.65</v>
      </c>
      <c r="W36">
        <v>165.3</v>
      </c>
      <c r="X36">
        <v>-80</v>
      </c>
      <c r="Y36">
        <v>0</v>
      </c>
      <c r="Z36">
        <v>1.35</v>
      </c>
      <c r="AA36">
        <v>0</v>
      </c>
    </row>
    <row r="37" spans="7:27">
      <c r="G37" t="s">
        <v>79</v>
      </c>
      <c r="H37" s="115">
        <v>260.93</v>
      </c>
      <c r="I37" s="88">
        <v>0</v>
      </c>
      <c r="J37" s="88">
        <v>0</v>
      </c>
      <c r="K37" s="88">
        <v>0</v>
      </c>
      <c r="L37" s="88">
        <v>0</v>
      </c>
      <c r="M37" s="116">
        <v>3.56</v>
      </c>
      <c r="N37" s="115">
        <v>0</v>
      </c>
      <c r="O37" s="88">
        <v>-40</v>
      </c>
      <c r="P37" s="88">
        <v>0</v>
      </c>
      <c r="Q37" s="88">
        <v>0</v>
      </c>
      <c r="R37" s="88">
        <v>0</v>
      </c>
      <c r="S37" s="116">
        <v>0</v>
      </c>
      <c r="U37" s="115">
        <v>-40</v>
      </c>
      <c r="V37" s="116">
        <v>264.49</v>
      </c>
      <c r="W37">
        <v>260.93</v>
      </c>
      <c r="X37">
        <v>-40</v>
      </c>
      <c r="Y37">
        <v>0</v>
      </c>
      <c r="Z37">
        <v>3.56</v>
      </c>
      <c r="AA37">
        <v>0</v>
      </c>
    </row>
    <row r="38" spans="7:27">
      <c r="G38" t="s">
        <v>80</v>
      </c>
      <c r="H38" s="115">
        <v>318.31</v>
      </c>
      <c r="I38" s="88">
        <v>0</v>
      </c>
      <c r="J38" s="88">
        <v>0</v>
      </c>
      <c r="K38" s="88">
        <v>0</v>
      </c>
      <c r="L38" s="88">
        <v>0</v>
      </c>
      <c r="M38" s="116">
        <v>3.08</v>
      </c>
      <c r="N38" s="115">
        <v>0</v>
      </c>
      <c r="O38" s="88">
        <v>-10</v>
      </c>
      <c r="P38" s="88">
        <v>0</v>
      </c>
      <c r="Q38" s="88">
        <v>0</v>
      </c>
      <c r="R38" s="88">
        <v>0</v>
      </c>
      <c r="S38" s="116">
        <v>0</v>
      </c>
      <c r="U38" s="115">
        <v>-10</v>
      </c>
      <c r="V38" s="116">
        <v>321.39</v>
      </c>
      <c r="W38">
        <v>318.31</v>
      </c>
      <c r="X38">
        <v>-10</v>
      </c>
      <c r="Y38">
        <v>0</v>
      </c>
      <c r="Z38">
        <v>3.08</v>
      </c>
      <c r="AA38">
        <v>0</v>
      </c>
    </row>
    <row r="39" spans="7:27">
      <c r="G39" t="s">
        <v>81</v>
      </c>
      <c r="H39" s="115">
        <v>436.34</v>
      </c>
      <c r="I39" s="88">
        <v>0</v>
      </c>
      <c r="J39" s="88">
        <v>0</v>
      </c>
      <c r="K39" s="88">
        <v>0</v>
      </c>
      <c r="L39" s="88">
        <v>0</v>
      </c>
      <c r="M39" s="116">
        <v>5.38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441.72</v>
      </c>
      <c r="W39">
        <v>436.34</v>
      </c>
      <c r="X39">
        <v>0</v>
      </c>
      <c r="Y39">
        <v>0</v>
      </c>
      <c r="Z39">
        <v>5.38</v>
      </c>
      <c r="AA39">
        <v>0</v>
      </c>
    </row>
    <row r="40" spans="7:27">
      <c r="G40" t="s">
        <v>82</v>
      </c>
      <c r="H40" s="115">
        <v>468.06</v>
      </c>
      <c r="I40" s="88">
        <v>0</v>
      </c>
      <c r="J40" s="88">
        <v>24.03</v>
      </c>
      <c r="K40" s="88">
        <v>0</v>
      </c>
      <c r="L40" s="88">
        <v>0</v>
      </c>
      <c r="M40" s="116">
        <v>2.4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494.49</v>
      </c>
      <c r="W40">
        <v>468.06</v>
      </c>
      <c r="X40">
        <v>0</v>
      </c>
      <c r="Y40">
        <v>0</v>
      </c>
      <c r="Z40">
        <v>2.4</v>
      </c>
      <c r="AA40">
        <v>24.03</v>
      </c>
    </row>
    <row r="41" spans="7:27">
      <c r="G41" t="s">
        <v>83</v>
      </c>
      <c r="H41" s="115">
        <v>431.53</v>
      </c>
      <c r="I41" s="88">
        <v>0</v>
      </c>
      <c r="J41" s="88">
        <v>71.12</v>
      </c>
      <c r="K41" s="88">
        <v>0</v>
      </c>
      <c r="L41" s="88">
        <v>0</v>
      </c>
      <c r="M41" s="116">
        <v>1.35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504</v>
      </c>
      <c r="W41">
        <v>431.53</v>
      </c>
      <c r="X41">
        <v>0</v>
      </c>
      <c r="Y41">
        <v>0</v>
      </c>
      <c r="Z41">
        <v>1.35</v>
      </c>
      <c r="AA41">
        <v>71.12</v>
      </c>
    </row>
    <row r="42" spans="7:27">
      <c r="G42" t="s">
        <v>84</v>
      </c>
      <c r="H42" s="115">
        <v>438.26</v>
      </c>
      <c r="I42" s="88">
        <v>0</v>
      </c>
      <c r="J42" s="88">
        <v>110.53</v>
      </c>
      <c r="K42" s="88">
        <v>0</v>
      </c>
      <c r="L42" s="88">
        <v>0</v>
      </c>
      <c r="M42" s="116">
        <v>0.67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549.46</v>
      </c>
      <c r="W42">
        <v>438.26</v>
      </c>
      <c r="X42">
        <v>0</v>
      </c>
      <c r="Y42">
        <v>0</v>
      </c>
      <c r="Z42">
        <v>0.67</v>
      </c>
      <c r="AA42">
        <v>110.53</v>
      </c>
    </row>
    <row r="43" spans="7:27">
      <c r="G43" t="s">
        <v>85</v>
      </c>
      <c r="H43" s="115">
        <v>409.42</v>
      </c>
      <c r="I43" s="88">
        <v>0</v>
      </c>
      <c r="J43" s="88">
        <v>129.75</v>
      </c>
      <c r="K43" s="88">
        <v>0</v>
      </c>
      <c r="L43" s="88">
        <v>0</v>
      </c>
      <c r="M43" s="116">
        <v>0.1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539.27</v>
      </c>
      <c r="W43">
        <v>409.42</v>
      </c>
      <c r="X43">
        <v>0</v>
      </c>
      <c r="Y43">
        <v>0</v>
      </c>
      <c r="Z43">
        <v>0.1</v>
      </c>
      <c r="AA43">
        <v>129.75</v>
      </c>
    </row>
    <row r="44" spans="7:27">
      <c r="G44" t="s">
        <v>86</v>
      </c>
      <c r="H44" s="115">
        <v>358.67</v>
      </c>
      <c r="I44" s="88">
        <v>0</v>
      </c>
      <c r="J44" s="88">
        <v>136.47999999999999</v>
      </c>
      <c r="K44" s="88">
        <v>0</v>
      </c>
      <c r="L44" s="88">
        <v>0</v>
      </c>
      <c r="M44" s="116">
        <v>4.8099999999999996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499.96</v>
      </c>
      <c r="W44">
        <v>358.67</v>
      </c>
      <c r="X44">
        <v>0</v>
      </c>
      <c r="Y44">
        <v>0</v>
      </c>
      <c r="Z44">
        <v>4.8099999999999996</v>
      </c>
      <c r="AA44">
        <v>136.47999999999999</v>
      </c>
    </row>
    <row r="45" spans="7:27">
      <c r="G45" t="s">
        <v>87</v>
      </c>
      <c r="H45" s="115">
        <v>340.32</v>
      </c>
      <c r="I45" s="88">
        <v>0</v>
      </c>
      <c r="J45" s="88">
        <v>145.13</v>
      </c>
      <c r="K45" s="88">
        <v>0</v>
      </c>
      <c r="L45" s="88">
        <v>0</v>
      </c>
      <c r="M45" s="116">
        <v>3.08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488.53</v>
      </c>
      <c r="W45">
        <v>340.32</v>
      </c>
      <c r="X45">
        <v>0</v>
      </c>
      <c r="Y45">
        <v>0</v>
      </c>
      <c r="Z45">
        <v>3.08</v>
      </c>
      <c r="AA45">
        <v>145.13</v>
      </c>
    </row>
    <row r="46" spans="7:27">
      <c r="G46" t="s">
        <v>88</v>
      </c>
      <c r="H46" s="115">
        <v>286.51</v>
      </c>
      <c r="I46" s="88">
        <v>0</v>
      </c>
      <c r="J46" s="88">
        <v>142.24</v>
      </c>
      <c r="K46" s="88">
        <v>0</v>
      </c>
      <c r="L46" s="88">
        <v>0</v>
      </c>
      <c r="M46" s="116">
        <v>3.46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432.21</v>
      </c>
      <c r="W46">
        <v>286.51</v>
      </c>
      <c r="X46">
        <v>0</v>
      </c>
      <c r="Y46">
        <v>0</v>
      </c>
      <c r="Z46">
        <v>3.46</v>
      </c>
      <c r="AA46">
        <v>142.24</v>
      </c>
    </row>
    <row r="47" spans="7:27">
      <c r="G47" t="s">
        <v>89</v>
      </c>
      <c r="H47" s="115">
        <v>416.16</v>
      </c>
      <c r="I47" s="88">
        <v>0</v>
      </c>
      <c r="J47" s="88">
        <v>136.47999999999999</v>
      </c>
      <c r="K47" s="88">
        <v>19.22</v>
      </c>
      <c r="L47" s="88">
        <v>0</v>
      </c>
      <c r="M47" s="116">
        <v>0.86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572.72</v>
      </c>
      <c r="W47">
        <v>416.16</v>
      </c>
      <c r="X47">
        <v>0</v>
      </c>
      <c r="Y47">
        <v>19.22</v>
      </c>
      <c r="Z47">
        <v>0.86</v>
      </c>
      <c r="AA47">
        <v>136.47999999999999</v>
      </c>
    </row>
    <row r="48" spans="7:27">
      <c r="G48" t="s">
        <v>90</v>
      </c>
      <c r="H48" s="115">
        <v>388.28</v>
      </c>
      <c r="I48" s="88">
        <v>0</v>
      </c>
      <c r="J48" s="88">
        <v>123.02</v>
      </c>
      <c r="K48" s="88">
        <v>57.67</v>
      </c>
      <c r="L48" s="88">
        <v>0</v>
      </c>
      <c r="M48" s="116">
        <v>1.35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570.32000000000005</v>
      </c>
      <c r="W48">
        <v>388.28</v>
      </c>
      <c r="X48">
        <v>0</v>
      </c>
      <c r="Y48">
        <v>57.67</v>
      </c>
      <c r="Z48">
        <v>1.35</v>
      </c>
      <c r="AA48">
        <v>123.02</v>
      </c>
    </row>
    <row r="49" spans="7:27">
      <c r="G49" t="s">
        <v>91</v>
      </c>
      <c r="H49" s="115">
        <v>353.68</v>
      </c>
      <c r="I49" s="88">
        <v>0</v>
      </c>
      <c r="J49" s="88">
        <v>106.68</v>
      </c>
      <c r="K49" s="88">
        <v>57.67</v>
      </c>
      <c r="L49" s="88">
        <v>0</v>
      </c>
      <c r="M49" s="116">
        <v>0.48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518.51</v>
      </c>
      <c r="W49">
        <v>353.68</v>
      </c>
      <c r="X49">
        <v>0</v>
      </c>
      <c r="Y49">
        <v>57.67</v>
      </c>
      <c r="Z49">
        <v>0.48</v>
      </c>
      <c r="AA49">
        <v>106.68</v>
      </c>
    </row>
    <row r="50" spans="7:27">
      <c r="G50" t="s">
        <v>92</v>
      </c>
      <c r="H50" s="115">
        <v>316.2</v>
      </c>
      <c r="I50" s="88">
        <v>0</v>
      </c>
      <c r="J50" s="88">
        <v>85.54</v>
      </c>
      <c r="K50" s="88">
        <v>57.67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459.41</v>
      </c>
      <c r="W50">
        <v>316.2</v>
      </c>
      <c r="X50">
        <v>0</v>
      </c>
      <c r="Y50">
        <v>57.67</v>
      </c>
      <c r="Z50">
        <v>0</v>
      </c>
      <c r="AA50">
        <v>85.54</v>
      </c>
    </row>
    <row r="51" spans="7:27">
      <c r="G51" t="s">
        <v>93</v>
      </c>
      <c r="H51" s="115">
        <v>380.59</v>
      </c>
      <c r="I51" s="88">
        <v>0</v>
      </c>
      <c r="J51" s="88">
        <v>67.28</v>
      </c>
      <c r="K51" s="88">
        <v>57.67</v>
      </c>
      <c r="L51" s="88">
        <v>0</v>
      </c>
      <c r="M51" s="116">
        <v>2.11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507.65</v>
      </c>
      <c r="W51">
        <v>380.59</v>
      </c>
      <c r="X51">
        <v>0</v>
      </c>
      <c r="Y51">
        <v>57.67</v>
      </c>
      <c r="Z51">
        <v>2.11</v>
      </c>
      <c r="AA51">
        <v>67.28</v>
      </c>
    </row>
    <row r="52" spans="7:27">
      <c r="G52" t="s">
        <v>94</v>
      </c>
      <c r="H52" s="115">
        <v>346.96</v>
      </c>
      <c r="I52" s="88">
        <v>0</v>
      </c>
      <c r="J52" s="88">
        <v>49.98</v>
      </c>
      <c r="K52" s="88">
        <v>9.61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406.55</v>
      </c>
      <c r="W52">
        <v>346.96</v>
      </c>
      <c r="X52">
        <v>0</v>
      </c>
      <c r="Y52">
        <v>9.61</v>
      </c>
      <c r="Z52">
        <v>0</v>
      </c>
      <c r="AA52">
        <v>49.98</v>
      </c>
    </row>
    <row r="53" spans="7:27">
      <c r="G53" t="s">
        <v>95</v>
      </c>
      <c r="H53" s="115">
        <v>322.93</v>
      </c>
      <c r="I53" s="88">
        <v>0</v>
      </c>
      <c r="J53" s="88">
        <v>33.64</v>
      </c>
      <c r="K53" s="88">
        <v>57.67</v>
      </c>
      <c r="L53" s="88">
        <v>0</v>
      </c>
      <c r="M53" s="116">
        <v>6.15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420.39</v>
      </c>
      <c r="W53">
        <v>322.93</v>
      </c>
      <c r="X53">
        <v>0</v>
      </c>
      <c r="Y53">
        <v>57.67</v>
      </c>
      <c r="Z53">
        <v>6.15</v>
      </c>
      <c r="AA53">
        <v>33.64</v>
      </c>
    </row>
    <row r="54" spans="7:27">
      <c r="G54" t="s">
        <v>96</v>
      </c>
      <c r="H54" s="115">
        <v>286.41000000000003</v>
      </c>
      <c r="I54" s="88">
        <v>0</v>
      </c>
      <c r="J54" s="88">
        <v>0</v>
      </c>
      <c r="K54" s="88">
        <v>43.25</v>
      </c>
      <c r="L54" s="88">
        <v>0</v>
      </c>
      <c r="M54" s="116">
        <v>2.11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331.77</v>
      </c>
      <c r="W54">
        <v>286.41000000000003</v>
      </c>
      <c r="X54">
        <v>0</v>
      </c>
      <c r="Y54">
        <v>43.25</v>
      </c>
      <c r="Z54">
        <v>2.11</v>
      </c>
      <c r="AA54">
        <v>0</v>
      </c>
    </row>
    <row r="55" spans="7:27">
      <c r="G55" t="s">
        <v>97</v>
      </c>
      <c r="H55" s="115">
        <v>224.9</v>
      </c>
      <c r="I55" s="88">
        <v>0</v>
      </c>
      <c r="J55" s="88">
        <v>0</v>
      </c>
      <c r="K55" s="88">
        <v>43.25</v>
      </c>
      <c r="L55" s="88">
        <v>0</v>
      </c>
      <c r="M55" s="116">
        <v>2.88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271.02999999999997</v>
      </c>
      <c r="W55">
        <v>224.9</v>
      </c>
      <c r="X55">
        <v>0</v>
      </c>
      <c r="Y55">
        <v>43.25</v>
      </c>
      <c r="Z55">
        <v>2.88</v>
      </c>
      <c r="AA55">
        <v>0</v>
      </c>
    </row>
    <row r="56" spans="7:27">
      <c r="G56" t="s">
        <v>98</v>
      </c>
      <c r="H56" s="115">
        <v>180.69</v>
      </c>
      <c r="I56" s="88">
        <v>0</v>
      </c>
      <c r="J56" s="88">
        <v>0</v>
      </c>
      <c r="K56" s="88">
        <v>38.44</v>
      </c>
      <c r="L56" s="88">
        <v>0</v>
      </c>
      <c r="M56" s="116">
        <v>2.69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221.82</v>
      </c>
      <c r="W56">
        <v>180.69</v>
      </c>
      <c r="X56">
        <v>0</v>
      </c>
      <c r="Y56">
        <v>38.44</v>
      </c>
      <c r="Z56">
        <v>2.69</v>
      </c>
      <c r="AA56">
        <v>0</v>
      </c>
    </row>
    <row r="57" spans="7:27">
      <c r="G57" t="s">
        <v>99</v>
      </c>
      <c r="H57" s="115">
        <v>154.74</v>
      </c>
      <c r="I57" s="88">
        <v>0</v>
      </c>
      <c r="J57" s="88">
        <v>0</v>
      </c>
      <c r="K57" s="88">
        <v>1.92</v>
      </c>
      <c r="L57" s="88">
        <v>0</v>
      </c>
      <c r="M57" s="116">
        <v>1.54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158.19999999999999</v>
      </c>
      <c r="W57">
        <v>154.74</v>
      </c>
      <c r="X57">
        <v>0</v>
      </c>
      <c r="Y57">
        <v>1.92</v>
      </c>
      <c r="Z57">
        <v>1.54</v>
      </c>
      <c r="AA57">
        <v>0</v>
      </c>
    </row>
    <row r="58" spans="7:27">
      <c r="G58" t="s">
        <v>100</v>
      </c>
      <c r="H58" s="115">
        <v>150.9</v>
      </c>
      <c r="I58" s="88">
        <v>0</v>
      </c>
      <c r="J58" s="88">
        <v>0</v>
      </c>
      <c r="K58" s="88">
        <v>38.44</v>
      </c>
      <c r="L58" s="88">
        <v>0</v>
      </c>
      <c r="M58" s="116">
        <v>1.63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190.97</v>
      </c>
      <c r="W58">
        <v>150.9</v>
      </c>
      <c r="X58">
        <v>0</v>
      </c>
      <c r="Y58">
        <v>38.44</v>
      </c>
      <c r="Z58">
        <v>1.63</v>
      </c>
      <c r="AA58">
        <v>0</v>
      </c>
    </row>
    <row r="59" spans="7:27">
      <c r="G59" t="s">
        <v>101</v>
      </c>
      <c r="H59" s="115">
        <v>135.51</v>
      </c>
      <c r="I59" s="88">
        <v>0</v>
      </c>
      <c r="J59" s="88">
        <v>0</v>
      </c>
      <c r="K59" s="88">
        <v>24.03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159.54</v>
      </c>
      <c r="W59">
        <v>135.51</v>
      </c>
      <c r="X59">
        <v>0</v>
      </c>
      <c r="Y59">
        <v>24.03</v>
      </c>
      <c r="Z59">
        <v>0</v>
      </c>
      <c r="AA59">
        <v>0</v>
      </c>
    </row>
    <row r="60" spans="7:27">
      <c r="G60" t="s">
        <v>102</v>
      </c>
      <c r="H60" s="115">
        <v>140.31</v>
      </c>
      <c r="I60" s="88">
        <v>0</v>
      </c>
      <c r="J60" s="88">
        <v>0</v>
      </c>
      <c r="K60" s="88">
        <v>14.42</v>
      </c>
      <c r="L60" s="88">
        <v>0</v>
      </c>
      <c r="M60" s="116">
        <v>3.08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157.81</v>
      </c>
      <c r="W60">
        <v>140.31</v>
      </c>
      <c r="X60">
        <v>0</v>
      </c>
      <c r="Y60">
        <v>14.42</v>
      </c>
      <c r="Z60">
        <v>3.08</v>
      </c>
      <c r="AA60">
        <v>0</v>
      </c>
    </row>
    <row r="61" spans="7:27">
      <c r="G61" t="s">
        <v>103</v>
      </c>
      <c r="H61" s="115">
        <v>133.59</v>
      </c>
      <c r="I61" s="88">
        <v>0</v>
      </c>
      <c r="J61" s="88">
        <v>0</v>
      </c>
      <c r="K61" s="88">
        <v>1.92</v>
      </c>
      <c r="L61" s="88">
        <v>0</v>
      </c>
      <c r="M61" s="116">
        <v>2.02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137.53</v>
      </c>
      <c r="W61">
        <v>133.59</v>
      </c>
      <c r="X61">
        <v>0</v>
      </c>
      <c r="Y61">
        <v>1.92</v>
      </c>
      <c r="Z61">
        <v>2.02</v>
      </c>
      <c r="AA61">
        <v>0</v>
      </c>
    </row>
    <row r="62" spans="7:27">
      <c r="G62" t="s">
        <v>104</v>
      </c>
      <c r="H62" s="115">
        <v>122.07</v>
      </c>
      <c r="I62" s="88">
        <v>0</v>
      </c>
      <c r="J62" s="88">
        <v>0</v>
      </c>
      <c r="K62" s="88">
        <v>38.44</v>
      </c>
      <c r="L62" s="88">
        <v>0</v>
      </c>
      <c r="M62" s="116">
        <v>0.86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161.37</v>
      </c>
      <c r="W62">
        <v>122.07</v>
      </c>
      <c r="X62">
        <v>0</v>
      </c>
      <c r="Y62">
        <v>38.44</v>
      </c>
      <c r="Z62">
        <v>0.86</v>
      </c>
      <c r="AA62">
        <v>0</v>
      </c>
    </row>
    <row r="63" spans="7:27">
      <c r="G63" t="s">
        <v>105</v>
      </c>
      <c r="H63" s="115">
        <v>123.98</v>
      </c>
      <c r="I63" s="88">
        <v>0</v>
      </c>
      <c r="J63" s="88">
        <v>0</v>
      </c>
      <c r="K63" s="88">
        <v>24.03</v>
      </c>
      <c r="L63" s="88">
        <v>0</v>
      </c>
      <c r="M63" s="116">
        <v>2.11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150.12</v>
      </c>
      <c r="W63">
        <v>123.98</v>
      </c>
      <c r="X63">
        <v>0</v>
      </c>
      <c r="Y63">
        <v>24.03</v>
      </c>
      <c r="Z63">
        <v>2.11</v>
      </c>
      <c r="AA63">
        <v>0</v>
      </c>
    </row>
    <row r="64" spans="7:27">
      <c r="G64" t="s">
        <v>106</v>
      </c>
      <c r="H64" s="115">
        <v>136.47999999999999</v>
      </c>
      <c r="I64" s="88">
        <v>0</v>
      </c>
      <c r="J64" s="88">
        <v>0</v>
      </c>
      <c r="K64" s="88">
        <v>1.92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138.4</v>
      </c>
      <c r="W64">
        <v>136.47999999999999</v>
      </c>
      <c r="X64">
        <v>0</v>
      </c>
      <c r="Y64">
        <v>1.92</v>
      </c>
      <c r="Z64">
        <v>0</v>
      </c>
      <c r="AA64">
        <v>0</v>
      </c>
    </row>
    <row r="65" spans="7:27">
      <c r="G65" t="s">
        <v>107</v>
      </c>
      <c r="H65" s="115">
        <v>145.12</v>
      </c>
      <c r="I65" s="88">
        <v>0</v>
      </c>
      <c r="J65" s="88">
        <v>0</v>
      </c>
      <c r="K65" s="88">
        <v>33.64</v>
      </c>
      <c r="L65" s="88">
        <v>0</v>
      </c>
      <c r="M65" s="116">
        <v>2.31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181.07</v>
      </c>
      <c r="W65">
        <v>145.12</v>
      </c>
      <c r="X65">
        <v>0</v>
      </c>
      <c r="Y65">
        <v>33.64</v>
      </c>
      <c r="Z65">
        <v>2.31</v>
      </c>
      <c r="AA65">
        <v>0</v>
      </c>
    </row>
    <row r="66" spans="7:27">
      <c r="G66" t="s">
        <v>108</v>
      </c>
      <c r="H66" s="115">
        <v>169.16</v>
      </c>
      <c r="I66" s="88">
        <v>0</v>
      </c>
      <c r="J66" s="88">
        <v>0</v>
      </c>
      <c r="K66" s="88">
        <v>1.92</v>
      </c>
      <c r="L66" s="88">
        <v>0</v>
      </c>
      <c r="M66" s="116">
        <v>2.69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173.77</v>
      </c>
      <c r="W66">
        <v>169.16</v>
      </c>
      <c r="X66">
        <v>0</v>
      </c>
      <c r="Y66">
        <v>1.92</v>
      </c>
      <c r="Z66">
        <v>2.69</v>
      </c>
      <c r="AA66">
        <v>0</v>
      </c>
    </row>
    <row r="67" spans="7:27">
      <c r="G67" t="s">
        <v>109</v>
      </c>
      <c r="H67" s="115">
        <v>198.95</v>
      </c>
      <c r="I67" s="88">
        <v>0</v>
      </c>
      <c r="J67" s="88">
        <v>0</v>
      </c>
      <c r="K67" s="88">
        <v>0</v>
      </c>
      <c r="L67" s="88">
        <v>0</v>
      </c>
      <c r="M67" s="116">
        <v>4.9000000000000004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203.85</v>
      </c>
      <c r="W67">
        <v>198.95</v>
      </c>
      <c r="X67">
        <v>0</v>
      </c>
      <c r="Y67">
        <v>0</v>
      </c>
      <c r="Z67">
        <v>4.9000000000000004</v>
      </c>
      <c r="AA67">
        <v>0</v>
      </c>
    </row>
    <row r="68" spans="7:27">
      <c r="G68" t="s">
        <v>110</v>
      </c>
      <c r="H68" s="115">
        <v>225.86</v>
      </c>
      <c r="I68" s="88">
        <v>0</v>
      </c>
      <c r="J68" s="88">
        <v>0</v>
      </c>
      <c r="K68" s="88">
        <v>0</v>
      </c>
      <c r="L68" s="88">
        <v>0</v>
      </c>
      <c r="M68" s="116">
        <v>2.79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228.65</v>
      </c>
      <c r="W68">
        <v>225.86</v>
      </c>
      <c r="X68">
        <v>0</v>
      </c>
      <c r="Y68">
        <v>0</v>
      </c>
      <c r="Z68">
        <v>2.79</v>
      </c>
      <c r="AA68">
        <v>0</v>
      </c>
    </row>
    <row r="69" spans="7:27">
      <c r="G69" t="s">
        <v>111</v>
      </c>
      <c r="H69" s="115">
        <v>261.42</v>
      </c>
      <c r="I69" s="88">
        <v>0</v>
      </c>
      <c r="J69" s="88">
        <v>0</v>
      </c>
      <c r="K69" s="88">
        <v>0</v>
      </c>
      <c r="L69" s="88">
        <v>0</v>
      </c>
      <c r="M69" s="116">
        <v>2.02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263.44</v>
      </c>
      <c r="W69">
        <v>261.42</v>
      </c>
      <c r="X69">
        <v>0</v>
      </c>
      <c r="Y69">
        <v>0</v>
      </c>
      <c r="Z69">
        <v>2.02</v>
      </c>
      <c r="AA69">
        <v>0</v>
      </c>
    </row>
    <row r="70" spans="7:27">
      <c r="G70" t="s">
        <v>112</v>
      </c>
      <c r="H70" s="115">
        <v>249.89</v>
      </c>
      <c r="I70" s="88">
        <v>0</v>
      </c>
      <c r="J70" s="88">
        <v>0</v>
      </c>
      <c r="K70" s="88">
        <v>0</v>
      </c>
      <c r="L70" s="88">
        <v>0</v>
      </c>
      <c r="M70" s="116">
        <v>1.1499999999999999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251.04</v>
      </c>
      <c r="W70">
        <v>249.89</v>
      </c>
      <c r="X70">
        <v>0</v>
      </c>
      <c r="Y70">
        <v>0</v>
      </c>
      <c r="Z70">
        <v>1.1499999999999999</v>
      </c>
      <c r="AA70">
        <v>0</v>
      </c>
    </row>
    <row r="71" spans="7:27">
      <c r="G71" t="s">
        <v>113</v>
      </c>
      <c r="H71" s="115">
        <v>221.05</v>
      </c>
      <c r="I71" s="88">
        <v>0</v>
      </c>
      <c r="J71" s="88">
        <v>0</v>
      </c>
      <c r="K71" s="88">
        <v>0</v>
      </c>
      <c r="L71" s="88">
        <v>0</v>
      </c>
      <c r="M71" s="116">
        <v>0.77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221.82</v>
      </c>
      <c r="W71">
        <v>221.05</v>
      </c>
      <c r="X71">
        <v>0</v>
      </c>
      <c r="Y71">
        <v>0</v>
      </c>
      <c r="Z71">
        <v>0.77</v>
      </c>
      <c r="AA71">
        <v>0</v>
      </c>
    </row>
    <row r="72" spans="7:27">
      <c r="G72" t="s">
        <v>114</v>
      </c>
      <c r="H72" s="115">
        <v>241.24</v>
      </c>
      <c r="I72" s="88">
        <v>0</v>
      </c>
      <c r="J72" s="88">
        <v>0</v>
      </c>
      <c r="K72" s="88">
        <v>0</v>
      </c>
      <c r="L72" s="88">
        <v>0</v>
      </c>
      <c r="M72" s="116">
        <v>4.13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245.37</v>
      </c>
      <c r="W72">
        <v>241.24</v>
      </c>
      <c r="X72">
        <v>0</v>
      </c>
      <c r="Y72">
        <v>0</v>
      </c>
      <c r="Z72">
        <v>4.13</v>
      </c>
      <c r="AA72">
        <v>0</v>
      </c>
    </row>
    <row r="73" spans="7:27">
      <c r="G73" t="s">
        <v>115</v>
      </c>
      <c r="H73" s="115">
        <v>229.7</v>
      </c>
      <c r="I73" s="88">
        <v>0</v>
      </c>
      <c r="J73" s="88">
        <v>0</v>
      </c>
      <c r="K73" s="88">
        <v>0</v>
      </c>
      <c r="L73" s="88">
        <v>0</v>
      </c>
      <c r="M73" s="116">
        <v>2.79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232.49</v>
      </c>
      <c r="W73">
        <v>229.7</v>
      </c>
      <c r="X73">
        <v>0</v>
      </c>
      <c r="Y73">
        <v>0</v>
      </c>
      <c r="Z73">
        <v>2.79</v>
      </c>
      <c r="AA73">
        <v>0</v>
      </c>
    </row>
    <row r="74" spans="7:27">
      <c r="G74" t="s">
        <v>116</v>
      </c>
      <c r="H74" s="115">
        <v>271.02999999999997</v>
      </c>
      <c r="I74" s="88">
        <v>0</v>
      </c>
      <c r="J74" s="88">
        <v>0</v>
      </c>
      <c r="K74" s="88">
        <v>0</v>
      </c>
      <c r="L74" s="88">
        <v>0</v>
      </c>
      <c r="M74" s="116">
        <v>6.54</v>
      </c>
      <c r="N74" s="115">
        <v>0</v>
      </c>
      <c r="O74" s="88">
        <v>-75</v>
      </c>
      <c r="P74" s="88">
        <v>0</v>
      </c>
      <c r="Q74" s="88">
        <v>0</v>
      </c>
      <c r="R74" s="88">
        <v>0</v>
      </c>
      <c r="S74" s="116">
        <v>0</v>
      </c>
      <c r="U74" s="115">
        <v>-75</v>
      </c>
      <c r="V74" s="116">
        <v>277.57</v>
      </c>
      <c r="W74">
        <v>271.02999999999997</v>
      </c>
      <c r="X74">
        <v>-75</v>
      </c>
      <c r="Y74">
        <v>0</v>
      </c>
      <c r="Z74">
        <v>6.54</v>
      </c>
      <c r="AA74">
        <v>0</v>
      </c>
    </row>
    <row r="75" spans="7:27">
      <c r="G75" t="s">
        <v>117</v>
      </c>
      <c r="H75" s="115">
        <v>37.479999999999997</v>
      </c>
      <c r="I75" s="88">
        <v>0</v>
      </c>
      <c r="J75" s="88">
        <v>0</v>
      </c>
      <c r="K75" s="88">
        <v>0</v>
      </c>
      <c r="L75" s="88">
        <v>0</v>
      </c>
      <c r="M75" s="116">
        <v>2.79</v>
      </c>
      <c r="N75" s="115">
        <v>0</v>
      </c>
      <c r="O75" s="88">
        <v>-30</v>
      </c>
      <c r="P75" s="88">
        <v>0</v>
      </c>
      <c r="Q75" s="88">
        <v>0</v>
      </c>
      <c r="R75" s="88">
        <v>0</v>
      </c>
      <c r="S75" s="116">
        <v>0</v>
      </c>
      <c r="U75" s="115">
        <v>-30</v>
      </c>
      <c r="V75" s="116">
        <v>40.270000000000003</v>
      </c>
      <c r="W75">
        <v>37.479999999999997</v>
      </c>
      <c r="X75">
        <v>-30</v>
      </c>
      <c r="Y75">
        <v>0</v>
      </c>
      <c r="Z75">
        <v>2.79</v>
      </c>
      <c r="AA75">
        <v>0</v>
      </c>
    </row>
    <row r="76" spans="7:27">
      <c r="G76" t="s">
        <v>118</v>
      </c>
      <c r="H76" s="115">
        <v>77.849999999999994</v>
      </c>
      <c r="I76" s="88">
        <v>0</v>
      </c>
      <c r="J76" s="88">
        <v>0</v>
      </c>
      <c r="K76" s="88">
        <v>0</v>
      </c>
      <c r="L76" s="88">
        <v>0</v>
      </c>
      <c r="M76" s="116">
        <v>1.73</v>
      </c>
      <c r="N76" s="115">
        <v>0</v>
      </c>
      <c r="O76" s="88">
        <v>-15</v>
      </c>
      <c r="P76" s="88">
        <v>0</v>
      </c>
      <c r="Q76" s="88">
        <v>0</v>
      </c>
      <c r="R76" s="88">
        <v>0</v>
      </c>
      <c r="S76" s="116">
        <v>0</v>
      </c>
      <c r="U76" s="115">
        <v>-15</v>
      </c>
      <c r="V76" s="116">
        <v>79.58</v>
      </c>
      <c r="W76">
        <v>77.849999999999994</v>
      </c>
      <c r="X76">
        <v>-15</v>
      </c>
      <c r="Y76">
        <v>0</v>
      </c>
      <c r="Z76">
        <v>1.73</v>
      </c>
      <c r="AA76">
        <v>0</v>
      </c>
    </row>
    <row r="77" spans="7:27">
      <c r="G77" t="s">
        <v>119</v>
      </c>
      <c r="H77" s="115">
        <v>84.58</v>
      </c>
      <c r="I77" s="88">
        <v>0</v>
      </c>
      <c r="J77" s="88">
        <v>0</v>
      </c>
      <c r="K77" s="88">
        <v>0</v>
      </c>
      <c r="L77" s="88">
        <v>0</v>
      </c>
      <c r="M77" s="116">
        <v>1.25</v>
      </c>
      <c r="N77" s="115">
        <v>0</v>
      </c>
      <c r="O77" s="88">
        <v>-10</v>
      </c>
      <c r="P77" s="88">
        <v>0</v>
      </c>
      <c r="Q77" s="88">
        <v>0</v>
      </c>
      <c r="R77" s="88">
        <v>0</v>
      </c>
      <c r="S77" s="116">
        <v>0</v>
      </c>
      <c r="U77" s="115">
        <v>-10</v>
      </c>
      <c r="V77" s="116">
        <v>85.83</v>
      </c>
      <c r="W77">
        <v>84.58</v>
      </c>
      <c r="X77">
        <v>-10</v>
      </c>
      <c r="Y77">
        <v>0</v>
      </c>
      <c r="Z77">
        <v>1.25</v>
      </c>
      <c r="AA77">
        <v>0</v>
      </c>
    </row>
    <row r="78" spans="7:27">
      <c r="G78" t="s">
        <v>120</v>
      </c>
      <c r="H78" s="115">
        <v>91.3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-5</v>
      </c>
      <c r="P78" s="88">
        <v>0</v>
      </c>
      <c r="Q78" s="88">
        <v>0</v>
      </c>
      <c r="R78" s="88">
        <v>0</v>
      </c>
      <c r="S78" s="116">
        <v>0</v>
      </c>
      <c r="U78" s="115">
        <v>-5</v>
      </c>
      <c r="V78" s="116">
        <v>91.3</v>
      </c>
      <c r="W78">
        <v>91.3</v>
      </c>
      <c r="X78">
        <v>-5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99.96</v>
      </c>
      <c r="I79" s="88">
        <v>0</v>
      </c>
      <c r="J79" s="88">
        <v>0</v>
      </c>
      <c r="K79" s="88">
        <v>24.03</v>
      </c>
      <c r="L79" s="88">
        <v>0</v>
      </c>
      <c r="M79" s="116">
        <v>2.88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126.87</v>
      </c>
      <c r="W79">
        <v>99.96</v>
      </c>
      <c r="X79">
        <v>0</v>
      </c>
      <c r="Y79">
        <v>24.03</v>
      </c>
      <c r="Z79">
        <v>2.88</v>
      </c>
      <c r="AA79">
        <v>0</v>
      </c>
    </row>
    <row r="80" spans="7:27">
      <c r="G80" t="s">
        <v>122</v>
      </c>
      <c r="H80" s="115">
        <v>115.33</v>
      </c>
      <c r="I80" s="88">
        <v>0</v>
      </c>
      <c r="J80" s="88">
        <v>0</v>
      </c>
      <c r="K80" s="88">
        <v>57.67</v>
      </c>
      <c r="L80" s="88">
        <v>0</v>
      </c>
      <c r="M80" s="116">
        <v>4.9000000000000004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177.9</v>
      </c>
      <c r="W80">
        <v>115.33</v>
      </c>
      <c r="X80">
        <v>0</v>
      </c>
      <c r="Y80">
        <v>57.67</v>
      </c>
      <c r="Z80">
        <v>4.9000000000000004</v>
      </c>
      <c r="AA80">
        <v>0</v>
      </c>
    </row>
    <row r="81" spans="7:27">
      <c r="G81" t="s">
        <v>123</v>
      </c>
      <c r="H81" s="115">
        <v>199.9</v>
      </c>
      <c r="I81" s="88">
        <v>0</v>
      </c>
      <c r="J81" s="88">
        <v>0</v>
      </c>
      <c r="K81" s="88">
        <v>43.25</v>
      </c>
      <c r="L81" s="88">
        <v>0</v>
      </c>
      <c r="M81" s="116">
        <v>7.5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250.65</v>
      </c>
      <c r="W81">
        <v>199.9</v>
      </c>
      <c r="X81">
        <v>0</v>
      </c>
      <c r="Y81">
        <v>43.25</v>
      </c>
      <c r="Z81">
        <v>7.5</v>
      </c>
      <c r="AA81">
        <v>0</v>
      </c>
    </row>
    <row r="82" spans="7:27">
      <c r="G82" t="s">
        <v>124</v>
      </c>
      <c r="H82" s="115">
        <v>185.49</v>
      </c>
      <c r="I82" s="88">
        <v>0</v>
      </c>
      <c r="J82" s="88">
        <v>0</v>
      </c>
      <c r="K82" s="88">
        <v>57.67</v>
      </c>
      <c r="L82" s="88">
        <v>0</v>
      </c>
      <c r="M82" s="116">
        <v>4.71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247.87</v>
      </c>
      <c r="W82">
        <v>185.49</v>
      </c>
      <c r="X82">
        <v>0</v>
      </c>
      <c r="Y82">
        <v>57.67</v>
      </c>
      <c r="Z82">
        <v>4.71</v>
      </c>
      <c r="AA82">
        <v>0</v>
      </c>
    </row>
    <row r="83" spans="7:27">
      <c r="G83" t="s">
        <v>125</v>
      </c>
      <c r="H83" s="115">
        <v>156.66</v>
      </c>
      <c r="I83" s="88">
        <v>0</v>
      </c>
      <c r="J83" s="88">
        <v>0</v>
      </c>
      <c r="K83" s="88">
        <v>62.47</v>
      </c>
      <c r="L83" s="88">
        <v>0</v>
      </c>
      <c r="M83" s="116">
        <v>5.19</v>
      </c>
      <c r="N83" s="115">
        <v>0</v>
      </c>
      <c r="O83" s="88">
        <v>-15</v>
      </c>
      <c r="P83" s="88">
        <v>0</v>
      </c>
      <c r="Q83" s="88">
        <v>0</v>
      </c>
      <c r="R83" s="88">
        <v>0</v>
      </c>
      <c r="S83" s="116">
        <v>0</v>
      </c>
      <c r="U83" s="115">
        <v>-15</v>
      </c>
      <c r="V83" s="116">
        <v>224.32</v>
      </c>
      <c r="W83">
        <v>156.66</v>
      </c>
      <c r="X83">
        <v>-15</v>
      </c>
      <c r="Y83">
        <v>62.47</v>
      </c>
      <c r="Z83">
        <v>5.19</v>
      </c>
      <c r="AA83">
        <v>0</v>
      </c>
    </row>
    <row r="84" spans="7:27">
      <c r="G84" t="s">
        <v>126</v>
      </c>
      <c r="H84" s="115">
        <v>131.66</v>
      </c>
      <c r="I84" s="88">
        <v>0</v>
      </c>
      <c r="J84" s="88">
        <v>0</v>
      </c>
      <c r="K84" s="88">
        <v>14.42</v>
      </c>
      <c r="L84" s="88">
        <v>0</v>
      </c>
      <c r="M84" s="116">
        <v>3.08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149.16</v>
      </c>
      <c r="W84">
        <v>131.66</v>
      </c>
      <c r="X84">
        <v>0</v>
      </c>
      <c r="Y84">
        <v>14.42</v>
      </c>
      <c r="Z84">
        <v>3.08</v>
      </c>
      <c r="AA84">
        <v>0</v>
      </c>
    </row>
    <row r="85" spans="7:27">
      <c r="G85" t="s">
        <v>127</v>
      </c>
      <c r="H85" s="115">
        <v>100.92</v>
      </c>
      <c r="I85" s="88">
        <v>0</v>
      </c>
      <c r="J85" s="88">
        <v>0</v>
      </c>
      <c r="K85" s="88">
        <v>38.44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139.36000000000001</v>
      </c>
      <c r="W85">
        <v>100.92</v>
      </c>
      <c r="X85">
        <v>0</v>
      </c>
      <c r="Y85">
        <v>38.44</v>
      </c>
      <c r="Z85">
        <v>0</v>
      </c>
      <c r="AA85">
        <v>0</v>
      </c>
    </row>
    <row r="86" spans="7:27">
      <c r="G86" t="s">
        <v>128</v>
      </c>
      <c r="H86" s="115">
        <v>123.03</v>
      </c>
      <c r="I86" s="88">
        <v>0</v>
      </c>
      <c r="J86" s="88">
        <v>0</v>
      </c>
      <c r="K86" s="88">
        <v>62.47</v>
      </c>
      <c r="L86" s="88">
        <v>0</v>
      </c>
      <c r="M86" s="116">
        <v>4.13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189.63</v>
      </c>
      <c r="W86">
        <v>123.03</v>
      </c>
      <c r="X86">
        <v>0</v>
      </c>
      <c r="Y86">
        <v>62.47</v>
      </c>
      <c r="Z86">
        <v>4.13</v>
      </c>
      <c r="AA86">
        <v>0</v>
      </c>
    </row>
    <row r="87" spans="7:27">
      <c r="G87" t="s">
        <v>129</v>
      </c>
      <c r="H87" s="115">
        <v>226.82</v>
      </c>
      <c r="I87" s="88">
        <v>0</v>
      </c>
      <c r="J87" s="88">
        <v>0</v>
      </c>
      <c r="K87" s="88">
        <v>38.44</v>
      </c>
      <c r="L87" s="88">
        <v>0</v>
      </c>
      <c r="M87" s="116">
        <v>3.94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269.2</v>
      </c>
      <c r="W87">
        <v>226.82</v>
      </c>
      <c r="X87">
        <v>0</v>
      </c>
      <c r="Y87">
        <v>38.44</v>
      </c>
      <c r="Z87">
        <v>3.94</v>
      </c>
      <c r="AA87">
        <v>0</v>
      </c>
    </row>
    <row r="88" spans="7:27">
      <c r="G88" t="s">
        <v>130</v>
      </c>
      <c r="H88" s="115">
        <v>210.49</v>
      </c>
      <c r="I88" s="88">
        <v>0</v>
      </c>
      <c r="J88" s="88">
        <v>0</v>
      </c>
      <c r="K88" s="88">
        <v>38.44</v>
      </c>
      <c r="L88" s="88">
        <v>0</v>
      </c>
      <c r="M88" s="116">
        <v>6.15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255.08</v>
      </c>
      <c r="W88">
        <v>210.49</v>
      </c>
      <c r="X88">
        <v>0</v>
      </c>
      <c r="Y88">
        <v>38.44</v>
      </c>
      <c r="Z88">
        <v>6.15</v>
      </c>
      <c r="AA88">
        <v>0</v>
      </c>
    </row>
    <row r="89" spans="7:27">
      <c r="G89" t="s">
        <v>131</v>
      </c>
      <c r="H89" s="115">
        <v>184.53</v>
      </c>
      <c r="I89" s="88">
        <v>0</v>
      </c>
      <c r="J89" s="88">
        <v>0</v>
      </c>
      <c r="K89" s="88">
        <v>4.8099999999999996</v>
      </c>
      <c r="L89" s="88">
        <v>0</v>
      </c>
      <c r="M89" s="116">
        <v>1.44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190.78</v>
      </c>
      <c r="W89">
        <v>184.53</v>
      </c>
      <c r="X89">
        <v>0</v>
      </c>
      <c r="Y89">
        <v>4.8099999999999996</v>
      </c>
      <c r="Z89">
        <v>1.44</v>
      </c>
      <c r="AA89">
        <v>0</v>
      </c>
    </row>
    <row r="90" spans="7:27">
      <c r="G90" t="s">
        <v>132</v>
      </c>
      <c r="H90" s="115">
        <v>180.39</v>
      </c>
      <c r="I90" s="88">
        <v>0</v>
      </c>
      <c r="J90" s="88">
        <v>0</v>
      </c>
      <c r="K90" s="88">
        <v>48.06</v>
      </c>
      <c r="L90" s="88">
        <v>0</v>
      </c>
      <c r="M90" s="116">
        <v>0.57999999999999996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229.03</v>
      </c>
      <c r="W90">
        <v>180.39</v>
      </c>
      <c r="X90">
        <v>0</v>
      </c>
      <c r="Y90">
        <v>48.06</v>
      </c>
      <c r="Z90">
        <v>0.57999999999999996</v>
      </c>
      <c r="AA90">
        <v>0</v>
      </c>
    </row>
    <row r="91" spans="7:27">
      <c r="G91" t="s">
        <v>133</v>
      </c>
      <c r="H91" s="115">
        <v>127.16</v>
      </c>
      <c r="I91" s="88">
        <v>0</v>
      </c>
      <c r="J91" s="88">
        <v>0</v>
      </c>
      <c r="K91" s="88">
        <v>28.83</v>
      </c>
      <c r="L91" s="88">
        <v>0</v>
      </c>
      <c r="M91" s="116">
        <v>1.25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157.24</v>
      </c>
      <c r="W91">
        <v>127.16</v>
      </c>
      <c r="X91">
        <v>0</v>
      </c>
      <c r="Y91">
        <v>28.83</v>
      </c>
      <c r="Z91">
        <v>1.25</v>
      </c>
      <c r="AA91">
        <v>0</v>
      </c>
    </row>
    <row r="92" spans="7:27">
      <c r="G92" t="s">
        <v>134</v>
      </c>
      <c r="H92" s="115">
        <v>66.599999999999994</v>
      </c>
      <c r="I92" s="88">
        <v>0</v>
      </c>
      <c r="J92" s="88">
        <v>0</v>
      </c>
      <c r="K92" s="88">
        <v>4.8099999999999996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71.41</v>
      </c>
      <c r="W92">
        <v>66.599999999999994</v>
      </c>
      <c r="X92">
        <v>0</v>
      </c>
      <c r="Y92">
        <v>4.8099999999999996</v>
      </c>
      <c r="Z92">
        <v>0</v>
      </c>
      <c r="AA92">
        <v>0</v>
      </c>
    </row>
    <row r="93" spans="7:27">
      <c r="G93" t="s">
        <v>135</v>
      </c>
      <c r="H93" s="115">
        <v>10.28</v>
      </c>
      <c r="I93" s="88">
        <v>0</v>
      </c>
      <c r="J93" s="88">
        <v>0</v>
      </c>
      <c r="K93" s="88">
        <v>43.26</v>
      </c>
      <c r="L93" s="88">
        <v>0</v>
      </c>
      <c r="M93" s="116">
        <v>0.19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53.73</v>
      </c>
      <c r="W93">
        <v>10.28</v>
      </c>
      <c r="X93">
        <v>0</v>
      </c>
      <c r="Y93">
        <v>43.26</v>
      </c>
      <c r="Z93">
        <v>0.19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1.92</v>
      </c>
      <c r="L94" s="88">
        <v>0</v>
      </c>
      <c r="M94" s="116">
        <v>3.17</v>
      </c>
      <c r="N94" s="115">
        <v>0</v>
      </c>
      <c r="O94" s="88">
        <v>-11</v>
      </c>
      <c r="P94" s="88">
        <v>0</v>
      </c>
      <c r="Q94" s="88">
        <v>0</v>
      </c>
      <c r="R94" s="88">
        <v>0</v>
      </c>
      <c r="S94" s="116">
        <v>0</v>
      </c>
      <c r="U94" s="115">
        <v>-11</v>
      </c>
      <c r="V94" s="116">
        <v>5.09</v>
      </c>
      <c r="W94">
        <v>0</v>
      </c>
      <c r="X94">
        <v>-11</v>
      </c>
      <c r="Y94">
        <v>1.92</v>
      </c>
      <c r="Z94">
        <v>3.17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35.56</v>
      </c>
      <c r="L95" s="88">
        <v>0</v>
      </c>
      <c r="M95" s="116">
        <v>1.1499999999999999</v>
      </c>
      <c r="N95" s="115">
        <v>0</v>
      </c>
      <c r="O95" s="88">
        <v>-36</v>
      </c>
      <c r="P95" s="88">
        <v>0</v>
      </c>
      <c r="Q95" s="88">
        <v>0</v>
      </c>
      <c r="R95" s="88">
        <v>0</v>
      </c>
      <c r="S95" s="116">
        <v>0</v>
      </c>
      <c r="U95" s="115">
        <v>-36</v>
      </c>
      <c r="V95" s="116">
        <v>36.71</v>
      </c>
      <c r="W95">
        <v>0</v>
      </c>
      <c r="X95">
        <v>-36</v>
      </c>
      <c r="Y95">
        <v>35.56</v>
      </c>
      <c r="Z95">
        <v>1.1499999999999999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1.92</v>
      </c>
      <c r="L96" s="88">
        <v>0</v>
      </c>
      <c r="M96" s="116">
        <v>1.44</v>
      </c>
      <c r="N96" s="115">
        <v>0</v>
      </c>
      <c r="O96" s="88">
        <v>-66</v>
      </c>
      <c r="P96" s="88">
        <v>0</v>
      </c>
      <c r="Q96" s="88">
        <v>0</v>
      </c>
      <c r="R96" s="88">
        <v>0</v>
      </c>
      <c r="S96" s="116">
        <v>0</v>
      </c>
      <c r="U96" s="115">
        <v>-66</v>
      </c>
      <c r="V96" s="116">
        <v>3.36</v>
      </c>
      <c r="W96">
        <v>0</v>
      </c>
      <c r="X96">
        <v>-66</v>
      </c>
      <c r="Y96">
        <v>1.92</v>
      </c>
      <c r="Z96">
        <v>1.44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1.92</v>
      </c>
      <c r="L97" s="88">
        <v>0</v>
      </c>
      <c r="M97" s="116">
        <v>0</v>
      </c>
      <c r="N97" s="115">
        <v>0</v>
      </c>
      <c r="O97" s="88">
        <v>-91</v>
      </c>
      <c r="P97" s="88">
        <v>0</v>
      </c>
      <c r="Q97" s="88">
        <v>0</v>
      </c>
      <c r="R97" s="88">
        <v>0</v>
      </c>
      <c r="S97" s="116">
        <v>0</v>
      </c>
      <c r="U97" s="115">
        <v>-91</v>
      </c>
      <c r="V97" s="116">
        <v>1.92</v>
      </c>
      <c r="W97">
        <v>0</v>
      </c>
      <c r="X97">
        <v>-91</v>
      </c>
      <c r="Y97">
        <v>1.92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1.92</v>
      </c>
      <c r="L98" s="88">
        <v>0</v>
      </c>
      <c r="M98" s="116">
        <v>0</v>
      </c>
      <c r="N98" s="115">
        <v>0</v>
      </c>
      <c r="O98" s="88">
        <v>-116</v>
      </c>
      <c r="P98" s="88">
        <v>0</v>
      </c>
      <c r="Q98" s="88">
        <v>0</v>
      </c>
      <c r="R98" s="88">
        <v>0</v>
      </c>
      <c r="S98" s="116">
        <v>0</v>
      </c>
      <c r="U98" s="115">
        <v>-116</v>
      </c>
      <c r="V98" s="116">
        <v>1.92</v>
      </c>
      <c r="W98">
        <v>0</v>
      </c>
      <c r="X98">
        <v>-116</v>
      </c>
      <c r="Y98">
        <v>1.92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3.2225825000000001</v>
      </c>
      <c r="I99" s="111">
        <f t="shared" ref="I99:BQ99" si="1">SUM(I3:I98)/4000</f>
        <v>0</v>
      </c>
      <c r="J99" s="111">
        <f t="shared" si="1"/>
        <v>0.34047500000000003</v>
      </c>
      <c r="K99" s="111">
        <f t="shared" si="1"/>
        <v>0.39885999999999994</v>
      </c>
      <c r="L99" s="111">
        <f t="shared" si="1"/>
        <v>0</v>
      </c>
      <c r="M99" s="111">
        <f t="shared" si="1"/>
        <v>4.6997500000000005E-2</v>
      </c>
      <c r="N99" s="110">
        <f t="shared" si="1"/>
        <v>-0.1075</v>
      </c>
      <c r="O99" s="111">
        <f t="shared" si="1"/>
        <v>-1.9051500000000001</v>
      </c>
      <c r="P99" s="111">
        <f t="shared" si="1"/>
        <v>-1.1839999999999999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-3.19665</v>
      </c>
      <c r="V99" s="112">
        <f t="shared" si="1"/>
        <v>4.0089150000000009</v>
      </c>
      <c r="W99">
        <f t="shared" si="1"/>
        <v>3.1150824999999993</v>
      </c>
      <c r="X99">
        <f t="shared" si="1"/>
        <v>-1.9051500000000001</v>
      </c>
      <c r="Y99">
        <f t="shared" si="1"/>
        <v>0.39885999999999994</v>
      </c>
      <c r="Z99">
        <f t="shared" si="1"/>
        <v>4.6997500000000005E-2</v>
      </c>
      <c r="AA99">
        <f t="shared" si="1"/>
        <v>-0.8435250000000003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468</v>
      </c>
      <c r="X1" t="s">
        <v>469</v>
      </c>
      <c r="Y1" t="s">
        <v>469</v>
      </c>
      <c r="Z1" t="s">
        <v>468</v>
      </c>
      <c r="AA1" t="s">
        <v>468</v>
      </c>
      <c r="AB1" t="s">
        <v>468</v>
      </c>
      <c r="AC1" t="s">
        <v>470</v>
      </c>
      <c r="AD1" t="s">
        <v>468</v>
      </c>
      <c r="AE1" t="s">
        <v>471</v>
      </c>
      <c r="AF1" t="s">
        <v>472</v>
      </c>
      <c r="AG1" t="s">
        <v>473</v>
      </c>
      <c r="AH1" t="s">
        <v>474</v>
      </c>
      <c r="AI1" t="s">
        <v>469</v>
      </c>
      <c r="AJ1" t="s">
        <v>468</v>
      </c>
      <c r="AK1" t="s">
        <v>468</v>
      </c>
      <c r="AL1" t="s">
        <v>475</v>
      </c>
      <c r="AM1" t="s">
        <v>468</v>
      </c>
      <c r="AN1" t="s">
        <v>469</v>
      </c>
      <c r="AO1" t="s">
        <v>476</v>
      </c>
      <c r="AP1" t="s">
        <v>469</v>
      </c>
      <c r="AQ1" t="s">
        <v>477</v>
      </c>
      <c r="AR1" t="s">
        <v>468</v>
      </c>
      <c r="AS1" t="s">
        <v>150</v>
      </c>
      <c r="AT1" t="s">
        <v>150</v>
      </c>
      <c r="AU1" t="s">
        <v>149</v>
      </c>
      <c r="AV1" t="s">
        <v>150</v>
      </c>
      <c r="AW1" t="s">
        <v>150</v>
      </c>
      <c r="AX1" t="s">
        <v>149</v>
      </c>
      <c r="AY1" t="s">
        <v>150</v>
      </c>
      <c r="AZ1" t="s">
        <v>150</v>
      </c>
      <c r="BA1" t="s">
        <v>150</v>
      </c>
      <c r="BB1" t="s">
        <v>150</v>
      </c>
      <c r="BC1" t="s">
        <v>149</v>
      </c>
      <c r="BD1" t="s">
        <v>149</v>
      </c>
      <c r="BE1" t="s">
        <v>149</v>
      </c>
      <c r="BF1" t="s">
        <v>150</v>
      </c>
      <c r="BG1" t="s">
        <v>489</v>
      </c>
      <c r="BH1" t="s">
        <v>490</v>
      </c>
      <c r="BI1" t="s">
        <v>490</v>
      </c>
      <c r="BJ1" t="s">
        <v>491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44589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255</v>
      </c>
      <c r="AI2" t="s">
        <v>252</v>
      </c>
      <c r="AJ2" t="s">
        <v>268</v>
      </c>
      <c r="AK2" t="s">
        <v>270</v>
      </c>
      <c r="AL2" t="s">
        <v>405</v>
      </c>
      <c r="AM2" t="s">
        <v>237</v>
      </c>
      <c r="AN2" t="s">
        <v>298</v>
      </c>
      <c r="AO2" t="s">
        <v>152</v>
      </c>
      <c r="AP2" t="s">
        <v>391</v>
      </c>
      <c r="AQ2" t="s">
        <v>153</v>
      </c>
      <c r="AR2" t="s">
        <v>269</v>
      </c>
      <c r="AS2" t="s">
        <v>478</v>
      </c>
      <c r="AT2" t="s">
        <v>479</v>
      </c>
      <c r="AU2" t="s">
        <v>480</v>
      </c>
      <c r="AV2" t="s">
        <v>481</v>
      </c>
      <c r="AW2" t="s">
        <v>482</v>
      </c>
      <c r="AX2" t="s">
        <v>483</v>
      </c>
      <c r="AY2" t="s">
        <v>474</v>
      </c>
      <c r="AZ2" t="s">
        <v>484</v>
      </c>
      <c r="BA2" t="s">
        <v>484</v>
      </c>
      <c r="BB2" t="s">
        <v>484</v>
      </c>
      <c r="BC2" t="s">
        <v>484</v>
      </c>
      <c r="BD2" t="s">
        <v>485</v>
      </c>
      <c r="BE2" t="s">
        <v>486</v>
      </c>
      <c r="BF2" t="s">
        <v>486</v>
      </c>
      <c r="BG2" t="s">
        <v>149</v>
      </c>
      <c r="BH2" t="s">
        <v>152</v>
      </c>
      <c r="BI2" t="s">
        <v>153</v>
      </c>
      <c r="BJ2" t="s">
        <v>153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26.29</v>
      </c>
      <c r="I3" s="95">
        <v>0.64999999999999991</v>
      </c>
      <c r="J3" s="95">
        <v>1.62</v>
      </c>
      <c r="K3" s="95">
        <v>0</v>
      </c>
      <c r="L3" s="95">
        <v>4.8099999999999996</v>
      </c>
      <c r="M3" s="114">
        <v>0</v>
      </c>
      <c r="N3" s="113">
        <v>153.12</v>
      </c>
      <c r="O3" s="95">
        <v>208.22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0.36</v>
      </c>
      <c r="AE3">
        <v>0</v>
      </c>
      <c r="AF3">
        <v>0</v>
      </c>
      <c r="AG3">
        <v>18.260000000000002</v>
      </c>
      <c r="AH3">
        <v>0</v>
      </c>
      <c r="AI3">
        <v>0.43</v>
      </c>
      <c r="AJ3">
        <v>0.64</v>
      </c>
      <c r="AK3">
        <v>0.4</v>
      </c>
      <c r="AL3">
        <v>4.8099999999999996</v>
      </c>
      <c r="AM3">
        <v>0.32</v>
      </c>
      <c r="AN3">
        <v>0.43</v>
      </c>
      <c r="AO3">
        <v>0</v>
      </c>
      <c r="AP3">
        <v>2.88</v>
      </c>
      <c r="AQ3">
        <v>1.3</v>
      </c>
      <c r="AR3">
        <v>0.22</v>
      </c>
      <c r="AS3">
        <v>4.3</v>
      </c>
      <c r="AT3">
        <v>2.09</v>
      </c>
      <c r="AU3">
        <v>0</v>
      </c>
      <c r="AV3">
        <v>1.51</v>
      </c>
      <c r="AW3">
        <v>5.16</v>
      </c>
      <c r="AX3">
        <v>0</v>
      </c>
      <c r="AY3">
        <v>30</v>
      </c>
      <c r="AZ3">
        <v>35</v>
      </c>
      <c r="BA3">
        <v>15</v>
      </c>
      <c r="BB3">
        <v>0</v>
      </c>
      <c r="BC3">
        <v>45</v>
      </c>
      <c r="BD3">
        <v>0</v>
      </c>
      <c r="BE3">
        <v>108.12</v>
      </c>
      <c r="BF3">
        <v>115.16</v>
      </c>
      <c r="BG3">
        <v>0</v>
      </c>
      <c r="BH3">
        <v>0</v>
      </c>
      <c r="BI3">
        <v>0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26.29</v>
      </c>
      <c r="I4" s="88">
        <v>0.64999999999999991</v>
      </c>
      <c r="J4" s="88">
        <v>1.62</v>
      </c>
      <c r="K4" s="88">
        <v>0</v>
      </c>
      <c r="L4" s="88">
        <v>4.8099999999999996</v>
      </c>
      <c r="M4" s="116">
        <v>0</v>
      </c>
      <c r="N4" s="115">
        <v>153.12</v>
      </c>
      <c r="O4" s="88">
        <v>208.22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0.36</v>
      </c>
      <c r="AE4">
        <v>0</v>
      </c>
      <c r="AF4">
        <v>0</v>
      </c>
      <c r="AG4">
        <v>18.260000000000002</v>
      </c>
      <c r="AH4">
        <v>0</v>
      </c>
      <c r="AI4">
        <v>0.43</v>
      </c>
      <c r="AJ4">
        <v>0.64</v>
      </c>
      <c r="AK4">
        <v>0.4</v>
      </c>
      <c r="AL4">
        <v>4.8099999999999996</v>
      </c>
      <c r="AM4">
        <v>0.32</v>
      </c>
      <c r="AN4">
        <v>0.43</v>
      </c>
      <c r="AO4">
        <v>0</v>
      </c>
      <c r="AP4">
        <v>2.88</v>
      </c>
      <c r="AQ4">
        <v>1.3</v>
      </c>
      <c r="AR4">
        <v>0.22</v>
      </c>
      <c r="AS4">
        <v>4.3</v>
      </c>
      <c r="AT4">
        <v>2.09</v>
      </c>
      <c r="AU4">
        <v>0</v>
      </c>
      <c r="AV4">
        <v>1.51</v>
      </c>
      <c r="AW4">
        <v>5.16</v>
      </c>
      <c r="AX4">
        <v>0</v>
      </c>
      <c r="AY4">
        <v>30</v>
      </c>
      <c r="AZ4">
        <v>35</v>
      </c>
      <c r="BA4">
        <v>15</v>
      </c>
      <c r="BB4">
        <v>0</v>
      </c>
      <c r="BC4">
        <v>45</v>
      </c>
      <c r="BD4">
        <v>0</v>
      </c>
      <c r="BE4">
        <v>108.12</v>
      </c>
      <c r="BF4">
        <v>115.16</v>
      </c>
      <c r="BG4">
        <v>0</v>
      </c>
      <c r="BH4">
        <v>0</v>
      </c>
      <c r="BI4">
        <v>0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26.29</v>
      </c>
      <c r="I5" s="88">
        <v>0.64999999999999991</v>
      </c>
      <c r="J5" s="88">
        <v>1.62</v>
      </c>
      <c r="K5" s="88">
        <v>0</v>
      </c>
      <c r="L5" s="88">
        <v>4.8099999999999996</v>
      </c>
      <c r="M5" s="116">
        <v>0</v>
      </c>
      <c r="N5" s="115">
        <v>153.12</v>
      </c>
      <c r="O5" s="88">
        <v>208.22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0.36</v>
      </c>
      <c r="AE5">
        <v>0</v>
      </c>
      <c r="AF5">
        <v>0</v>
      </c>
      <c r="AG5">
        <v>18.260000000000002</v>
      </c>
      <c r="AH5">
        <v>0</v>
      </c>
      <c r="AI5">
        <v>0.43</v>
      </c>
      <c r="AJ5">
        <v>0.64</v>
      </c>
      <c r="AK5">
        <v>0.4</v>
      </c>
      <c r="AL5">
        <v>4.8099999999999996</v>
      </c>
      <c r="AM5">
        <v>0.32</v>
      </c>
      <c r="AN5">
        <v>0.43</v>
      </c>
      <c r="AO5">
        <v>0</v>
      </c>
      <c r="AP5">
        <v>2.88</v>
      </c>
      <c r="AQ5">
        <v>1.3</v>
      </c>
      <c r="AR5">
        <v>0.22</v>
      </c>
      <c r="AS5">
        <v>4.3</v>
      </c>
      <c r="AT5">
        <v>2.09</v>
      </c>
      <c r="AU5">
        <v>0</v>
      </c>
      <c r="AV5">
        <v>1.51</v>
      </c>
      <c r="AW5">
        <v>5.16</v>
      </c>
      <c r="AX5">
        <v>0</v>
      </c>
      <c r="AY5">
        <v>30</v>
      </c>
      <c r="AZ5">
        <v>35</v>
      </c>
      <c r="BA5">
        <v>15</v>
      </c>
      <c r="BB5">
        <v>0</v>
      </c>
      <c r="BC5">
        <v>45</v>
      </c>
      <c r="BD5">
        <v>0</v>
      </c>
      <c r="BE5">
        <v>108.12</v>
      </c>
      <c r="BF5">
        <v>115.16</v>
      </c>
      <c r="BG5">
        <v>0</v>
      </c>
      <c r="BH5">
        <v>0</v>
      </c>
      <c r="BI5">
        <v>0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26.29</v>
      </c>
      <c r="I6" s="88">
        <v>0.64999999999999991</v>
      </c>
      <c r="J6" s="88">
        <v>1.62</v>
      </c>
      <c r="K6" s="88">
        <v>0</v>
      </c>
      <c r="L6" s="88">
        <v>4.8099999999999996</v>
      </c>
      <c r="M6" s="116">
        <v>0</v>
      </c>
      <c r="N6" s="115">
        <v>153.12</v>
      </c>
      <c r="O6" s="88">
        <v>208.22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0.36</v>
      </c>
      <c r="AE6">
        <v>0</v>
      </c>
      <c r="AF6">
        <v>0</v>
      </c>
      <c r="AG6">
        <v>18.260000000000002</v>
      </c>
      <c r="AH6">
        <v>0</v>
      </c>
      <c r="AI6">
        <v>0.43</v>
      </c>
      <c r="AJ6">
        <v>0.64</v>
      </c>
      <c r="AK6">
        <v>0.4</v>
      </c>
      <c r="AL6">
        <v>4.8099999999999996</v>
      </c>
      <c r="AM6">
        <v>0.32</v>
      </c>
      <c r="AN6">
        <v>0.43</v>
      </c>
      <c r="AO6">
        <v>0</v>
      </c>
      <c r="AP6">
        <v>2.88</v>
      </c>
      <c r="AQ6">
        <v>1.3</v>
      </c>
      <c r="AR6">
        <v>0.22</v>
      </c>
      <c r="AS6">
        <v>4.3</v>
      </c>
      <c r="AT6">
        <v>2.09</v>
      </c>
      <c r="AU6">
        <v>0</v>
      </c>
      <c r="AV6">
        <v>1.51</v>
      </c>
      <c r="AW6">
        <v>5.16</v>
      </c>
      <c r="AX6">
        <v>0</v>
      </c>
      <c r="AY6">
        <v>30</v>
      </c>
      <c r="AZ6">
        <v>35</v>
      </c>
      <c r="BA6">
        <v>15</v>
      </c>
      <c r="BB6">
        <v>0</v>
      </c>
      <c r="BC6">
        <v>45</v>
      </c>
      <c r="BD6">
        <v>0</v>
      </c>
      <c r="BE6">
        <v>108.12</v>
      </c>
      <c r="BF6">
        <v>115.16</v>
      </c>
      <c r="BG6">
        <v>0</v>
      </c>
      <c r="BH6">
        <v>0</v>
      </c>
      <c r="BI6">
        <v>0</v>
      </c>
      <c r="BJ6">
        <v>0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26.29</v>
      </c>
      <c r="I7" s="88">
        <v>0.64999999999999991</v>
      </c>
      <c r="J7" s="88">
        <v>1.62</v>
      </c>
      <c r="K7" s="88">
        <v>0</v>
      </c>
      <c r="L7" s="88">
        <v>4.8099999999999996</v>
      </c>
      <c r="M7" s="116">
        <v>0</v>
      </c>
      <c r="N7" s="115">
        <v>153.12</v>
      </c>
      <c r="O7" s="88">
        <v>208.22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0.36</v>
      </c>
      <c r="AE7">
        <v>0</v>
      </c>
      <c r="AF7">
        <v>0</v>
      </c>
      <c r="AG7">
        <v>18.260000000000002</v>
      </c>
      <c r="AH7">
        <v>0</v>
      </c>
      <c r="AI7">
        <v>0.43</v>
      </c>
      <c r="AJ7">
        <v>0.64</v>
      </c>
      <c r="AK7">
        <v>0.4</v>
      </c>
      <c r="AL7">
        <v>4.8099999999999996</v>
      </c>
      <c r="AM7">
        <v>0.32</v>
      </c>
      <c r="AN7">
        <v>0.43</v>
      </c>
      <c r="AO7">
        <v>0</v>
      </c>
      <c r="AP7">
        <v>2.88</v>
      </c>
      <c r="AQ7">
        <v>1.3</v>
      </c>
      <c r="AR7">
        <v>0.22</v>
      </c>
      <c r="AS7">
        <v>4.3</v>
      </c>
      <c r="AT7">
        <v>2.09</v>
      </c>
      <c r="AU7">
        <v>0</v>
      </c>
      <c r="AV7">
        <v>1.51</v>
      </c>
      <c r="AW7">
        <v>5.16</v>
      </c>
      <c r="AX7">
        <v>0</v>
      </c>
      <c r="AY7">
        <v>30</v>
      </c>
      <c r="AZ7">
        <v>35</v>
      </c>
      <c r="BA7">
        <v>15</v>
      </c>
      <c r="BB7">
        <v>0</v>
      </c>
      <c r="BC7">
        <v>45</v>
      </c>
      <c r="BD7">
        <v>0</v>
      </c>
      <c r="BE7">
        <v>108.12</v>
      </c>
      <c r="BF7">
        <v>115.16</v>
      </c>
      <c r="BG7">
        <v>0</v>
      </c>
      <c r="BH7">
        <v>0</v>
      </c>
      <c r="BI7">
        <v>0</v>
      </c>
      <c r="BJ7">
        <v>0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26.29</v>
      </c>
      <c r="I8" s="88">
        <v>0.64999999999999991</v>
      </c>
      <c r="J8" s="88">
        <v>1.62</v>
      </c>
      <c r="K8" s="88">
        <v>0</v>
      </c>
      <c r="L8" s="88">
        <v>4.8099999999999996</v>
      </c>
      <c r="M8" s="116">
        <v>0</v>
      </c>
      <c r="N8" s="115">
        <v>153.12</v>
      </c>
      <c r="O8" s="88">
        <v>208.22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0.36</v>
      </c>
      <c r="AE8">
        <v>0</v>
      </c>
      <c r="AF8">
        <v>0</v>
      </c>
      <c r="AG8">
        <v>18.260000000000002</v>
      </c>
      <c r="AH8">
        <v>0</v>
      </c>
      <c r="AI8">
        <v>0.43</v>
      </c>
      <c r="AJ8">
        <v>0.64</v>
      </c>
      <c r="AK8">
        <v>0.4</v>
      </c>
      <c r="AL8">
        <v>4.8099999999999996</v>
      </c>
      <c r="AM8">
        <v>0.32</v>
      </c>
      <c r="AN8">
        <v>0.43</v>
      </c>
      <c r="AO8">
        <v>0</v>
      </c>
      <c r="AP8">
        <v>2.88</v>
      </c>
      <c r="AQ8">
        <v>1.3</v>
      </c>
      <c r="AR8">
        <v>0.22</v>
      </c>
      <c r="AS8">
        <v>4.3</v>
      </c>
      <c r="AT8">
        <v>2.09</v>
      </c>
      <c r="AU8">
        <v>0</v>
      </c>
      <c r="AV8">
        <v>1.51</v>
      </c>
      <c r="AW8">
        <v>5.16</v>
      </c>
      <c r="AX8">
        <v>0</v>
      </c>
      <c r="AY8">
        <v>30</v>
      </c>
      <c r="AZ8">
        <v>35</v>
      </c>
      <c r="BA8">
        <v>15</v>
      </c>
      <c r="BB8">
        <v>0</v>
      </c>
      <c r="BC8">
        <v>45</v>
      </c>
      <c r="BD8">
        <v>0</v>
      </c>
      <c r="BE8">
        <v>108.12</v>
      </c>
      <c r="BF8">
        <v>115.16</v>
      </c>
      <c r="BG8">
        <v>0</v>
      </c>
      <c r="BH8">
        <v>0</v>
      </c>
      <c r="BI8">
        <v>0</v>
      </c>
      <c r="BJ8">
        <v>0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26.29</v>
      </c>
      <c r="I9" s="88">
        <v>0.64999999999999991</v>
      </c>
      <c r="J9" s="88">
        <v>1.62</v>
      </c>
      <c r="K9" s="88">
        <v>0</v>
      </c>
      <c r="L9" s="88">
        <v>4.8099999999999996</v>
      </c>
      <c r="M9" s="116">
        <v>0</v>
      </c>
      <c r="N9" s="115">
        <v>153.12</v>
      </c>
      <c r="O9" s="88">
        <v>208.22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0.36</v>
      </c>
      <c r="AE9">
        <v>0</v>
      </c>
      <c r="AF9">
        <v>0</v>
      </c>
      <c r="AG9">
        <v>18.260000000000002</v>
      </c>
      <c r="AH9">
        <v>0</v>
      </c>
      <c r="AI9">
        <v>0.43</v>
      </c>
      <c r="AJ9">
        <v>0.64</v>
      </c>
      <c r="AK9">
        <v>0.4</v>
      </c>
      <c r="AL9">
        <v>4.8099999999999996</v>
      </c>
      <c r="AM9">
        <v>0.32</v>
      </c>
      <c r="AN9">
        <v>0.43</v>
      </c>
      <c r="AO9">
        <v>0</v>
      </c>
      <c r="AP9">
        <v>2.88</v>
      </c>
      <c r="AQ9">
        <v>1.3</v>
      </c>
      <c r="AR9">
        <v>0.22</v>
      </c>
      <c r="AS9">
        <v>4.3</v>
      </c>
      <c r="AT9">
        <v>2.09</v>
      </c>
      <c r="AU9">
        <v>0</v>
      </c>
      <c r="AV9">
        <v>1.51</v>
      </c>
      <c r="AW9">
        <v>5.16</v>
      </c>
      <c r="AX9">
        <v>0</v>
      </c>
      <c r="AY9">
        <v>30</v>
      </c>
      <c r="AZ9">
        <v>35</v>
      </c>
      <c r="BA9">
        <v>15</v>
      </c>
      <c r="BB9">
        <v>0</v>
      </c>
      <c r="BC9">
        <v>45</v>
      </c>
      <c r="BD9">
        <v>0</v>
      </c>
      <c r="BE9">
        <v>108.12</v>
      </c>
      <c r="BF9">
        <v>115.16</v>
      </c>
      <c r="BG9">
        <v>0</v>
      </c>
      <c r="BH9">
        <v>0</v>
      </c>
      <c r="BI9">
        <v>0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26.29</v>
      </c>
      <c r="I10" s="88">
        <v>0.64999999999999991</v>
      </c>
      <c r="J10" s="88">
        <v>1.62</v>
      </c>
      <c r="K10" s="88">
        <v>0</v>
      </c>
      <c r="L10" s="88">
        <v>4.8099999999999996</v>
      </c>
      <c r="M10" s="116">
        <v>0</v>
      </c>
      <c r="N10" s="115">
        <v>153.12</v>
      </c>
      <c r="O10" s="88">
        <v>208.22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0.36</v>
      </c>
      <c r="AE10">
        <v>0</v>
      </c>
      <c r="AF10">
        <v>0</v>
      </c>
      <c r="AG10">
        <v>18.260000000000002</v>
      </c>
      <c r="AH10">
        <v>0</v>
      </c>
      <c r="AI10">
        <v>0.43</v>
      </c>
      <c r="AJ10">
        <v>0.64</v>
      </c>
      <c r="AK10">
        <v>0.4</v>
      </c>
      <c r="AL10">
        <v>4.8099999999999996</v>
      </c>
      <c r="AM10">
        <v>0.32</v>
      </c>
      <c r="AN10">
        <v>0.43</v>
      </c>
      <c r="AO10">
        <v>0</v>
      </c>
      <c r="AP10">
        <v>2.88</v>
      </c>
      <c r="AQ10">
        <v>1.3</v>
      </c>
      <c r="AR10">
        <v>0.22</v>
      </c>
      <c r="AS10">
        <v>4.3</v>
      </c>
      <c r="AT10">
        <v>2.09</v>
      </c>
      <c r="AU10">
        <v>0</v>
      </c>
      <c r="AV10">
        <v>1.51</v>
      </c>
      <c r="AW10">
        <v>5.16</v>
      </c>
      <c r="AX10">
        <v>0</v>
      </c>
      <c r="AY10">
        <v>30</v>
      </c>
      <c r="AZ10">
        <v>35</v>
      </c>
      <c r="BA10">
        <v>15</v>
      </c>
      <c r="BB10">
        <v>0</v>
      </c>
      <c r="BC10">
        <v>45</v>
      </c>
      <c r="BD10">
        <v>0</v>
      </c>
      <c r="BE10">
        <v>108.12</v>
      </c>
      <c r="BF10">
        <v>115.16</v>
      </c>
      <c r="BG10">
        <v>0</v>
      </c>
      <c r="BH10">
        <v>0</v>
      </c>
      <c r="BI10">
        <v>0</v>
      </c>
      <c r="BJ10">
        <v>0</v>
      </c>
    </row>
    <row r="11" spans="1:62">
      <c r="A11" t="s">
        <v>246</v>
      </c>
      <c r="C11" t="s">
        <v>342</v>
      </c>
      <c r="G11" t="s">
        <v>53</v>
      </c>
      <c r="H11" s="115">
        <v>26.29</v>
      </c>
      <c r="I11" s="88">
        <v>0.64999999999999991</v>
      </c>
      <c r="J11" s="88">
        <v>1.62</v>
      </c>
      <c r="K11" s="88">
        <v>0</v>
      </c>
      <c r="L11" s="88">
        <v>4.8099999999999996</v>
      </c>
      <c r="M11" s="116">
        <v>0</v>
      </c>
      <c r="N11" s="115">
        <v>153.12</v>
      </c>
      <c r="O11" s="88">
        <v>208.22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0.36</v>
      </c>
      <c r="AE11">
        <v>0</v>
      </c>
      <c r="AF11">
        <v>0</v>
      </c>
      <c r="AG11">
        <v>18.260000000000002</v>
      </c>
      <c r="AH11">
        <v>0</v>
      </c>
      <c r="AI11">
        <v>0.43</v>
      </c>
      <c r="AJ11">
        <v>0.64</v>
      </c>
      <c r="AK11">
        <v>0.4</v>
      </c>
      <c r="AL11">
        <v>4.8099999999999996</v>
      </c>
      <c r="AM11">
        <v>0.32</v>
      </c>
      <c r="AN11">
        <v>0.43</v>
      </c>
      <c r="AO11">
        <v>0</v>
      </c>
      <c r="AP11">
        <v>2.88</v>
      </c>
      <c r="AQ11">
        <v>1.3</v>
      </c>
      <c r="AR11">
        <v>0.22</v>
      </c>
      <c r="AS11">
        <v>4.3</v>
      </c>
      <c r="AT11">
        <v>2.09</v>
      </c>
      <c r="AU11">
        <v>0</v>
      </c>
      <c r="AV11">
        <v>1.51</v>
      </c>
      <c r="AW11">
        <v>5.16</v>
      </c>
      <c r="AX11">
        <v>0</v>
      </c>
      <c r="AY11">
        <v>30</v>
      </c>
      <c r="AZ11">
        <v>35</v>
      </c>
      <c r="BA11">
        <v>15</v>
      </c>
      <c r="BB11">
        <v>0</v>
      </c>
      <c r="BC11">
        <v>45</v>
      </c>
      <c r="BD11">
        <v>0</v>
      </c>
      <c r="BE11">
        <v>108.12</v>
      </c>
      <c r="BF11">
        <v>115.16</v>
      </c>
      <c r="BG11">
        <v>0</v>
      </c>
      <c r="BH11">
        <v>0</v>
      </c>
      <c r="BI11">
        <v>0</v>
      </c>
      <c r="BJ11">
        <v>0</v>
      </c>
    </row>
    <row r="12" spans="1:62">
      <c r="A12" t="s">
        <v>247</v>
      </c>
      <c r="C12" t="s">
        <v>362</v>
      </c>
      <c r="G12" t="s">
        <v>54</v>
      </c>
      <c r="H12" s="115">
        <v>26.29</v>
      </c>
      <c r="I12" s="88">
        <v>0.64999999999999991</v>
      </c>
      <c r="J12" s="88">
        <v>1.62</v>
      </c>
      <c r="K12" s="88">
        <v>0</v>
      </c>
      <c r="L12" s="88">
        <v>4.8099999999999996</v>
      </c>
      <c r="M12" s="116">
        <v>0</v>
      </c>
      <c r="N12" s="115">
        <v>153.12</v>
      </c>
      <c r="O12" s="88">
        <v>208.22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0.36</v>
      </c>
      <c r="AE12">
        <v>0</v>
      </c>
      <c r="AF12">
        <v>0</v>
      </c>
      <c r="AG12">
        <v>18.260000000000002</v>
      </c>
      <c r="AH12">
        <v>0</v>
      </c>
      <c r="AI12">
        <v>0.43</v>
      </c>
      <c r="AJ12">
        <v>0.64</v>
      </c>
      <c r="AK12">
        <v>0.4</v>
      </c>
      <c r="AL12">
        <v>4.8099999999999996</v>
      </c>
      <c r="AM12">
        <v>0.32</v>
      </c>
      <c r="AN12">
        <v>0.43</v>
      </c>
      <c r="AO12">
        <v>0</v>
      </c>
      <c r="AP12">
        <v>2.88</v>
      </c>
      <c r="AQ12">
        <v>1.3</v>
      </c>
      <c r="AR12">
        <v>0.22</v>
      </c>
      <c r="AS12">
        <v>4.3</v>
      </c>
      <c r="AT12">
        <v>2.09</v>
      </c>
      <c r="AU12">
        <v>0</v>
      </c>
      <c r="AV12">
        <v>1.51</v>
      </c>
      <c r="AW12">
        <v>5.16</v>
      </c>
      <c r="AX12">
        <v>0</v>
      </c>
      <c r="AY12">
        <v>30</v>
      </c>
      <c r="AZ12">
        <v>35</v>
      </c>
      <c r="BA12">
        <v>15</v>
      </c>
      <c r="BB12">
        <v>0</v>
      </c>
      <c r="BC12">
        <v>45</v>
      </c>
      <c r="BD12">
        <v>0</v>
      </c>
      <c r="BE12">
        <v>108.12</v>
      </c>
      <c r="BF12">
        <v>115.16</v>
      </c>
      <c r="BG12">
        <v>0</v>
      </c>
      <c r="BH12">
        <v>0</v>
      </c>
      <c r="BI12">
        <v>0</v>
      </c>
      <c r="BJ12">
        <v>0</v>
      </c>
    </row>
    <row r="13" spans="1:62">
      <c r="A13" t="s">
        <v>248</v>
      </c>
      <c r="G13" t="s">
        <v>55</v>
      </c>
      <c r="H13" s="115">
        <v>26.29</v>
      </c>
      <c r="I13" s="88">
        <v>0.64999999999999991</v>
      </c>
      <c r="J13" s="88">
        <v>1.62</v>
      </c>
      <c r="K13" s="88">
        <v>0</v>
      </c>
      <c r="L13" s="88">
        <v>4.8099999999999996</v>
      </c>
      <c r="M13" s="116">
        <v>0</v>
      </c>
      <c r="N13" s="115">
        <v>153.12</v>
      </c>
      <c r="O13" s="88">
        <v>208.22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0.36</v>
      </c>
      <c r="AE13">
        <v>0</v>
      </c>
      <c r="AF13">
        <v>0</v>
      </c>
      <c r="AG13">
        <v>18.260000000000002</v>
      </c>
      <c r="AH13">
        <v>0</v>
      </c>
      <c r="AI13">
        <v>0.43</v>
      </c>
      <c r="AJ13">
        <v>0.64</v>
      </c>
      <c r="AK13">
        <v>0.4</v>
      </c>
      <c r="AL13">
        <v>4.8099999999999996</v>
      </c>
      <c r="AM13">
        <v>0.32</v>
      </c>
      <c r="AN13">
        <v>0.43</v>
      </c>
      <c r="AO13">
        <v>0</v>
      </c>
      <c r="AP13">
        <v>2.88</v>
      </c>
      <c r="AQ13">
        <v>1.3</v>
      </c>
      <c r="AR13">
        <v>0.22</v>
      </c>
      <c r="AS13">
        <v>4.3</v>
      </c>
      <c r="AT13">
        <v>2.09</v>
      </c>
      <c r="AU13">
        <v>0</v>
      </c>
      <c r="AV13">
        <v>1.51</v>
      </c>
      <c r="AW13">
        <v>5.16</v>
      </c>
      <c r="AX13">
        <v>0</v>
      </c>
      <c r="AY13">
        <v>30</v>
      </c>
      <c r="AZ13">
        <v>35</v>
      </c>
      <c r="BA13">
        <v>15</v>
      </c>
      <c r="BB13">
        <v>0</v>
      </c>
      <c r="BC13">
        <v>45</v>
      </c>
      <c r="BD13">
        <v>0</v>
      </c>
      <c r="BE13">
        <v>108.12</v>
      </c>
      <c r="BF13">
        <v>115.16</v>
      </c>
      <c r="BG13">
        <v>0</v>
      </c>
      <c r="BH13">
        <v>0</v>
      </c>
      <c r="BI13">
        <v>0</v>
      </c>
      <c r="BJ13">
        <v>0</v>
      </c>
    </row>
    <row r="14" spans="1:62">
      <c r="A14" t="s">
        <v>249</v>
      </c>
      <c r="G14" t="s">
        <v>56</v>
      </c>
      <c r="H14" s="115">
        <v>26.29</v>
      </c>
      <c r="I14" s="88">
        <v>0.64999999999999991</v>
      </c>
      <c r="J14" s="88">
        <v>1.62</v>
      </c>
      <c r="K14" s="88">
        <v>0</v>
      </c>
      <c r="L14" s="88">
        <v>4.8099999999999996</v>
      </c>
      <c r="M14" s="116">
        <v>0</v>
      </c>
      <c r="N14" s="115">
        <v>153.12</v>
      </c>
      <c r="O14" s="88">
        <v>208.22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0.36</v>
      </c>
      <c r="AE14">
        <v>0</v>
      </c>
      <c r="AF14">
        <v>0</v>
      </c>
      <c r="AG14">
        <v>18.260000000000002</v>
      </c>
      <c r="AH14">
        <v>0</v>
      </c>
      <c r="AI14">
        <v>0.43</v>
      </c>
      <c r="AJ14">
        <v>0.64</v>
      </c>
      <c r="AK14">
        <v>0.4</v>
      </c>
      <c r="AL14">
        <v>4.8099999999999996</v>
      </c>
      <c r="AM14">
        <v>0.32</v>
      </c>
      <c r="AN14">
        <v>0.43</v>
      </c>
      <c r="AO14">
        <v>0</v>
      </c>
      <c r="AP14">
        <v>2.88</v>
      </c>
      <c r="AQ14">
        <v>1.3</v>
      </c>
      <c r="AR14">
        <v>0.22</v>
      </c>
      <c r="AS14">
        <v>4.3</v>
      </c>
      <c r="AT14">
        <v>2.09</v>
      </c>
      <c r="AU14">
        <v>0</v>
      </c>
      <c r="AV14">
        <v>1.51</v>
      </c>
      <c r="AW14">
        <v>5.16</v>
      </c>
      <c r="AX14">
        <v>0</v>
      </c>
      <c r="AY14">
        <v>30</v>
      </c>
      <c r="AZ14">
        <v>35</v>
      </c>
      <c r="BA14">
        <v>15</v>
      </c>
      <c r="BB14">
        <v>0</v>
      </c>
      <c r="BC14">
        <v>45</v>
      </c>
      <c r="BD14">
        <v>0</v>
      </c>
      <c r="BE14">
        <v>108.12</v>
      </c>
      <c r="BF14">
        <v>115.16</v>
      </c>
      <c r="BG14">
        <v>0</v>
      </c>
      <c r="BH14">
        <v>0</v>
      </c>
      <c r="BI14">
        <v>0</v>
      </c>
      <c r="BJ14">
        <v>0</v>
      </c>
    </row>
    <row r="15" spans="1:62">
      <c r="A15" t="s">
        <v>250</v>
      </c>
      <c r="G15" t="s">
        <v>57</v>
      </c>
      <c r="H15" s="115">
        <v>26.29</v>
      </c>
      <c r="I15" s="88">
        <v>0.64999999999999991</v>
      </c>
      <c r="J15" s="88">
        <v>1.57</v>
      </c>
      <c r="K15" s="88">
        <v>0</v>
      </c>
      <c r="L15" s="88">
        <v>4.8099999999999996</v>
      </c>
      <c r="M15" s="116">
        <v>0</v>
      </c>
      <c r="N15" s="115">
        <v>153.12</v>
      </c>
      <c r="O15" s="88">
        <v>208.22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0.36</v>
      </c>
      <c r="AE15">
        <v>0</v>
      </c>
      <c r="AF15">
        <v>0</v>
      </c>
      <c r="AG15">
        <v>18.260000000000002</v>
      </c>
      <c r="AH15">
        <v>0</v>
      </c>
      <c r="AI15">
        <v>0.43</v>
      </c>
      <c r="AJ15">
        <v>0.64</v>
      </c>
      <c r="AK15">
        <v>0.4</v>
      </c>
      <c r="AL15">
        <v>4.8099999999999996</v>
      </c>
      <c r="AM15">
        <v>0.32</v>
      </c>
      <c r="AN15">
        <v>0.43</v>
      </c>
      <c r="AO15">
        <v>0</v>
      </c>
      <c r="AP15">
        <v>2.88</v>
      </c>
      <c r="AQ15">
        <v>1.25</v>
      </c>
      <c r="AR15">
        <v>0.22</v>
      </c>
      <c r="AS15">
        <v>4.3</v>
      </c>
      <c r="AT15">
        <v>2.09</v>
      </c>
      <c r="AU15">
        <v>0</v>
      </c>
      <c r="AV15">
        <v>1.51</v>
      </c>
      <c r="AW15">
        <v>5.16</v>
      </c>
      <c r="AX15">
        <v>0</v>
      </c>
      <c r="AY15">
        <v>30</v>
      </c>
      <c r="AZ15">
        <v>35</v>
      </c>
      <c r="BA15">
        <v>15</v>
      </c>
      <c r="BB15">
        <v>0</v>
      </c>
      <c r="BC15">
        <v>45</v>
      </c>
      <c r="BD15">
        <v>0</v>
      </c>
      <c r="BE15">
        <v>108.12</v>
      </c>
      <c r="BF15">
        <v>115.16</v>
      </c>
      <c r="BG15">
        <v>0</v>
      </c>
      <c r="BH15">
        <v>0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26.29</v>
      </c>
      <c r="I16" s="88">
        <v>0.64999999999999991</v>
      </c>
      <c r="J16" s="88">
        <v>1.57</v>
      </c>
      <c r="K16" s="88">
        <v>0</v>
      </c>
      <c r="L16" s="88">
        <v>4.8099999999999996</v>
      </c>
      <c r="M16" s="116">
        <v>0</v>
      </c>
      <c r="N16" s="115">
        <v>153.12</v>
      </c>
      <c r="O16" s="88">
        <v>208.22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0.36</v>
      </c>
      <c r="AE16">
        <v>0</v>
      </c>
      <c r="AF16">
        <v>0</v>
      </c>
      <c r="AG16">
        <v>18.260000000000002</v>
      </c>
      <c r="AH16">
        <v>0</v>
      </c>
      <c r="AI16">
        <v>0.43</v>
      </c>
      <c r="AJ16">
        <v>0.64</v>
      </c>
      <c r="AK16">
        <v>0.4</v>
      </c>
      <c r="AL16">
        <v>4.8099999999999996</v>
      </c>
      <c r="AM16">
        <v>0.32</v>
      </c>
      <c r="AN16">
        <v>0.43</v>
      </c>
      <c r="AO16">
        <v>0</v>
      </c>
      <c r="AP16">
        <v>2.88</v>
      </c>
      <c r="AQ16">
        <v>1.25</v>
      </c>
      <c r="AR16">
        <v>0.22</v>
      </c>
      <c r="AS16">
        <v>4.3</v>
      </c>
      <c r="AT16">
        <v>2.09</v>
      </c>
      <c r="AU16">
        <v>0</v>
      </c>
      <c r="AV16">
        <v>1.51</v>
      </c>
      <c r="AW16">
        <v>5.16</v>
      </c>
      <c r="AX16">
        <v>0</v>
      </c>
      <c r="AY16">
        <v>30</v>
      </c>
      <c r="AZ16">
        <v>35</v>
      </c>
      <c r="BA16">
        <v>15</v>
      </c>
      <c r="BB16">
        <v>0</v>
      </c>
      <c r="BC16">
        <v>45</v>
      </c>
      <c r="BD16">
        <v>0</v>
      </c>
      <c r="BE16">
        <v>108.12</v>
      </c>
      <c r="BF16">
        <v>115.16</v>
      </c>
      <c r="BG16">
        <v>0</v>
      </c>
      <c r="BH16">
        <v>0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26.29</v>
      </c>
      <c r="I17" s="88">
        <v>0.64999999999999991</v>
      </c>
      <c r="J17" s="88">
        <v>1.57</v>
      </c>
      <c r="K17" s="88">
        <v>0</v>
      </c>
      <c r="L17" s="88">
        <v>4.8099999999999996</v>
      </c>
      <c r="M17" s="116">
        <v>0</v>
      </c>
      <c r="N17" s="115">
        <v>153.12</v>
      </c>
      <c r="O17" s="88">
        <v>208.22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0.36</v>
      </c>
      <c r="AE17">
        <v>0</v>
      </c>
      <c r="AF17">
        <v>0</v>
      </c>
      <c r="AG17">
        <v>18.260000000000002</v>
      </c>
      <c r="AH17">
        <v>0</v>
      </c>
      <c r="AI17">
        <v>0.43</v>
      </c>
      <c r="AJ17">
        <v>0.64</v>
      </c>
      <c r="AK17">
        <v>0.4</v>
      </c>
      <c r="AL17">
        <v>4.8099999999999996</v>
      </c>
      <c r="AM17">
        <v>0.32</v>
      </c>
      <c r="AN17">
        <v>0.43</v>
      </c>
      <c r="AO17">
        <v>0</v>
      </c>
      <c r="AP17">
        <v>2.88</v>
      </c>
      <c r="AQ17">
        <v>1.25</v>
      </c>
      <c r="AR17">
        <v>0.22</v>
      </c>
      <c r="AS17">
        <v>4.3</v>
      </c>
      <c r="AT17">
        <v>2.09</v>
      </c>
      <c r="AU17">
        <v>0</v>
      </c>
      <c r="AV17">
        <v>1.51</v>
      </c>
      <c r="AW17">
        <v>5.16</v>
      </c>
      <c r="AX17">
        <v>0</v>
      </c>
      <c r="AY17">
        <v>30</v>
      </c>
      <c r="AZ17">
        <v>35</v>
      </c>
      <c r="BA17">
        <v>15</v>
      </c>
      <c r="BB17">
        <v>0</v>
      </c>
      <c r="BC17">
        <v>45</v>
      </c>
      <c r="BD17">
        <v>0</v>
      </c>
      <c r="BE17">
        <v>108.12</v>
      </c>
      <c r="BF17">
        <v>115.16</v>
      </c>
      <c r="BG17">
        <v>0</v>
      </c>
      <c r="BH17">
        <v>0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26.29</v>
      </c>
      <c r="I18" s="88">
        <v>0.64999999999999991</v>
      </c>
      <c r="J18" s="88">
        <v>1.57</v>
      </c>
      <c r="K18" s="88">
        <v>0</v>
      </c>
      <c r="L18" s="88">
        <v>4.8099999999999996</v>
      </c>
      <c r="M18" s="116">
        <v>0</v>
      </c>
      <c r="N18" s="115">
        <v>153.12</v>
      </c>
      <c r="O18" s="88">
        <v>208.22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0.36</v>
      </c>
      <c r="AE18">
        <v>0</v>
      </c>
      <c r="AF18">
        <v>0</v>
      </c>
      <c r="AG18">
        <v>18.260000000000002</v>
      </c>
      <c r="AH18">
        <v>0</v>
      </c>
      <c r="AI18">
        <v>0.43</v>
      </c>
      <c r="AJ18">
        <v>0.64</v>
      </c>
      <c r="AK18">
        <v>0.4</v>
      </c>
      <c r="AL18">
        <v>4.8099999999999996</v>
      </c>
      <c r="AM18">
        <v>0.32</v>
      </c>
      <c r="AN18">
        <v>0.43</v>
      </c>
      <c r="AO18">
        <v>0</v>
      </c>
      <c r="AP18">
        <v>2.88</v>
      </c>
      <c r="AQ18">
        <v>1.25</v>
      </c>
      <c r="AR18">
        <v>0.22</v>
      </c>
      <c r="AS18">
        <v>4.3</v>
      </c>
      <c r="AT18">
        <v>2.09</v>
      </c>
      <c r="AU18">
        <v>0</v>
      </c>
      <c r="AV18">
        <v>1.51</v>
      </c>
      <c r="AW18">
        <v>5.16</v>
      </c>
      <c r="AX18">
        <v>0</v>
      </c>
      <c r="AY18">
        <v>30</v>
      </c>
      <c r="AZ18">
        <v>35</v>
      </c>
      <c r="BA18">
        <v>15</v>
      </c>
      <c r="BB18">
        <v>0</v>
      </c>
      <c r="BC18">
        <v>45</v>
      </c>
      <c r="BD18">
        <v>0</v>
      </c>
      <c r="BE18">
        <v>108.12</v>
      </c>
      <c r="BF18">
        <v>115.16</v>
      </c>
      <c r="BG18">
        <v>0</v>
      </c>
      <c r="BH18">
        <v>0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26.29</v>
      </c>
      <c r="I19" s="88">
        <v>0.64999999999999991</v>
      </c>
      <c r="J19" s="88">
        <v>1.57</v>
      </c>
      <c r="K19" s="88">
        <v>0</v>
      </c>
      <c r="L19" s="88">
        <v>4.8099999999999996</v>
      </c>
      <c r="M19" s="116">
        <v>0</v>
      </c>
      <c r="N19" s="115">
        <v>153.12</v>
      </c>
      <c r="O19" s="88">
        <v>208.22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0.36</v>
      </c>
      <c r="AE19">
        <v>0</v>
      </c>
      <c r="AF19">
        <v>0</v>
      </c>
      <c r="AG19">
        <v>18.260000000000002</v>
      </c>
      <c r="AH19">
        <v>0</v>
      </c>
      <c r="AI19">
        <v>0.43</v>
      </c>
      <c r="AJ19">
        <v>0.64</v>
      </c>
      <c r="AK19">
        <v>0.4</v>
      </c>
      <c r="AL19">
        <v>4.8099999999999996</v>
      </c>
      <c r="AM19">
        <v>0.32</v>
      </c>
      <c r="AN19">
        <v>0.43</v>
      </c>
      <c r="AO19">
        <v>0</v>
      </c>
      <c r="AP19">
        <v>2.88</v>
      </c>
      <c r="AQ19">
        <v>1.25</v>
      </c>
      <c r="AR19">
        <v>0.22</v>
      </c>
      <c r="AS19">
        <v>4.3</v>
      </c>
      <c r="AT19">
        <v>2.09</v>
      </c>
      <c r="AU19">
        <v>0</v>
      </c>
      <c r="AV19">
        <v>1.51</v>
      </c>
      <c r="AW19">
        <v>5.16</v>
      </c>
      <c r="AX19">
        <v>0</v>
      </c>
      <c r="AY19">
        <v>30</v>
      </c>
      <c r="AZ19">
        <v>35</v>
      </c>
      <c r="BA19">
        <v>15</v>
      </c>
      <c r="BB19">
        <v>0</v>
      </c>
      <c r="BC19">
        <v>45</v>
      </c>
      <c r="BD19">
        <v>0</v>
      </c>
      <c r="BE19">
        <v>108.12</v>
      </c>
      <c r="BF19">
        <v>115.16</v>
      </c>
      <c r="BG19">
        <v>0</v>
      </c>
      <c r="BH19">
        <v>0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26.29</v>
      </c>
      <c r="I20" s="88">
        <v>0.64999999999999991</v>
      </c>
      <c r="J20" s="88">
        <v>1.57</v>
      </c>
      <c r="K20" s="88">
        <v>0</v>
      </c>
      <c r="L20" s="88">
        <v>4.8099999999999996</v>
      </c>
      <c r="M20" s="116">
        <v>0</v>
      </c>
      <c r="N20" s="115">
        <v>153.12</v>
      </c>
      <c r="O20" s="88">
        <v>208.22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0.36</v>
      </c>
      <c r="AE20">
        <v>0</v>
      </c>
      <c r="AF20">
        <v>0</v>
      </c>
      <c r="AG20">
        <v>18.260000000000002</v>
      </c>
      <c r="AH20">
        <v>0</v>
      </c>
      <c r="AI20">
        <v>0.43</v>
      </c>
      <c r="AJ20">
        <v>0.64</v>
      </c>
      <c r="AK20">
        <v>0.4</v>
      </c>
      <c r="AL20">
        <v>4.8099999999999996</v>
      </c>
      <c r="AM20">
        <v>0.32</v>
      </c>
      <c r="AN20">
        <v>0.43</v>
      </c>
      <c r="AO20">
        <v>0</v>
      </c>
      <c r="AP20">
        <v>2.88</v>
      </c>
      <c r="AQ20">
        <v>1.25</v>
      </c>
      <c r="AR20">
        <v>0.22</v>
      </c>
      <c r="AS20">
        <v>4.3</v>
      </c>
      <c r="AT20">
        <v>2.09</v>
      </c>
      <c r="AU20">
        <v>0</v>
      </c>
      <c r="AV20">
        <v>1.51</v>
      </c>
      <c r="AW20">
        <v>5.16</v>
      </c>
      <c r="AX20">
        <v>0</v>
      </c>
      <c r="AY20">
        <v>30</v>
      </c>
      <c r="AZ20">
        <v>35</v>
      </c>
      <c r="BA20">
        <v>15</v>
      </c>
      <c r="BB20">
        <v>0</v>
      </c>
      <c r="BC20">
        <v>45</v>
      </c>
      <c r="BD20">
        <v>0</v>
      </c>
      <c r="BE20">
        <v>108.12</v>
      </c>
      <c r="BF20">
        <v>115.16</v>
      </c>
      <c r="BG20">
        <v>0</v>
      </c>
      <c r="BH20">
        <v>0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26.29</v>
      </c>
      <c r="I21" s="88">
        <v>0.64999999999999991</v>
      </c>
      <c r="J21" s="88">
        <v>1.57</v>
      </c>
      <c r="K21" s="88">
        <v>0</v>
      </c>
      <c r="L21" s="88">
        <v>4.8099999999999996</v>
      </c>
      <c r="M21" s="116">
        <v>0</v>
      </c>
      <c r="N21" s="115">
        <v>153.12</v>
      </c>
      <c r="O21" s="88">
        <v>208.22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0.36</v>
      </c>
      <c r="AE21">
        <v>0</v>
      </c>
      <c r="AF21">
        <v>0</v>
      </c>
      <c r="AG21">
        <v>18.260000000000002</v>
      </c>
      <c r="AH21">
        <v>0</v>
      </c>
      <c r="AI21">
        <v>0.43</v>
      </c>
      <c r="AJ21">
        <v>0.64</v>
      </c>
      <c r="AK21">
        <v>0.4</v>
      </c>
      <c r="AL21">
        <v>4.8099999999999996</v>
      </c>
      <c r="AM21">
        <v>0.32</v>
      </c>
      <c r="AN21">
        <v>0.43</v>
      </c>
      <c r="AO21">
        <v>0</v>
      </c>
      <c r="AP21">
        <v>2.88</v>
      </c>
      <c r="AQ21">
        <v>1.25</v>
      </c>
      <c r="AR21">
        <v>0.22</v>
      </c>
      <c r="AS21">
        <v>4.3</v>
      </c>
      <c r="AT21">
        <v>2.09</v>
      </c>
      <c r="AU21">
        <v>0</v>
      </c>
      <c r="AV21">
        <v>1.51</v>
      </c>
      <c r="AW21">
        <v>5.16</v>
      </c>
      <c r="AX21">
        <v>0</v>
      </c>
      <c r="AY21">
        <v>30</v>
      </c>
      <c r="AZ21">
        <v>35</v>
      </c>
      <c r="BA21">
        <v>15</v>
      </c>
      <c r="BB21">
        <v>0</v>
      </c>
      <c r="BC21">
        <v>45</v>
      </c>
      <c r="BD21">
        <v>0</v>
      </c>
      <c r="BE21">
        <v>108.12</v>
      </c>
      <c r="BF21">
        <v>115.16</v>
      </c>
      <c r="BG21">
        <v>0</v>
      </c>
      <c r="BH21">
        <v>0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26.29</v>
      </c>
      <c r="I22" s="88">
        <v>0.64999999999999991</v>
      </c>
      <c r="J22" s="88">
        <v>1.57</v>
      </c>
      <c r="K22" s="88">
        <v>0</v>
      </c>
      <c r="L22" s="88">
        <v>4.8099999999999996</v>
      </c>
      <c r="M22" s="116">
        <v>0</v>
      </c>
      <c r="N22" s="115">
        <v>153.12</v>
      </c>
      <c r="O22" s="88">
        <v>208.22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0.36</v>
      </c>
      <c r="AE22">
        <v>0</v>
      </c>
      <c r="AF22">
        <v>0</v>
      </c>
      <c r="AG22">
        <v>18.260000000000002</v>
      </c>
      <c r="AH22">
        <v>0</v>
      </c>
      <c r="AI22">
        <v>0.43</v>
      </c>
      <c r="AJ22">
        <v>0.64</v>
      </c>
      <c r="AK22">
        <v>0.4</v>
      </c>
      <c r="AL22">
        <v>4.8099999999999996</v>
      </c>
      <c r="AM22">
        <v>0.32</v>
      </c>
      <c r="AN22">
        <v>0.43</v>
      </c>
      <c r="AO22">
        <v>0</v>
      </c>
      <c r="AP22">
        <v>2.88</v>
      </c>
      <c r="AQ22">
        <v>1.25</v>
      </c>
      <c r="AR22">
        <v>0.22</v>
      </c>
      <c r="AS22">
        <v>4.3</v>
      </c>
      <c r="AT22">
        <v>2.09</v>
      </c>
      <c r="AU22">
        <v>0</v>
      </c>
      <c r="AV22">
        <v>1.51</v>
      </c>
      <c r="AW22">
        <v>5.16</v>
      </c>
      <c r="AX22">
        <v>0</v>
      </c>
      <c r="AY22">
        <v>30</v>
      </c>
      <c r="AZ22">
        <v>35</v>
      </c>
      <c r="BA22">
        <v>15</v>
      </c>
      <c r="BB22">
        <v>0</v>
      </c>
      <c r="BC22">
        <v>45</v>
      </c>
      <c r="BD22">
        <v>0</v>
      </c>
      <c r="BE22">
        <v>108.12</v>
      </c>
      <c r="BF22">
        <v>115.16</v>
      </c>
      <c r="BG22">
        <v>0</v>
      </c>
      <c r="BH22">
        <v>0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26.29</v>
      </c>
      <c r="I23" s="88">
        <v>0.64999999999999991</v>
      </c>
      <c r="J23" s="88">
        <v>1.57</v>
      </c>
      <c r="K23" s="88">
        <v>0</v>
      </c>
      <c r="L23" s="88">
        <v>4.8099999999999996</v>
      </c>
      <c r="M23" s="116">
        <v>0</v>
      </c>
      <c r="N23" s="115">
        <v>153.12</v>
      </c>
      <c r="O23" s="88">
        <v>208.22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0.36</v>
      </c>
      <c r="AE23">
        <v>0</v>
      </c>
      <c r="AF23">
        <v>0</v>
      </c>
      <c r="AG23">
        <v>18.260000000000002</v>
      </c>
      <c r="AH23">
        <v>0</v>
      </c>
      <c r="AI23">
        <v>0.43</v>
      </c>
      <c r="AJ23">
        <v>0.64</v>
      </c>
      <c r="AK23">
        <v>0.4</v>
      </c>
      <c r="AL23">
        <v>4.8099999999999996</v>
      </c>
      <c r="AM23">
        <v>0.32</v>
      </c>
      <c r="AN23">
        <v>0.43</v>
      </c>
      <c r="AO23">
        <v>0</v>
      </c>
      <c r="AP23">
        <v>2.88</v>
      </c>
      <c r="AQ23">
        <v>1.25</v>
      </c>
      <c r="AR23">
        <v>0.22</v>
      </c>
      <c r="AS23">
        <v>4.3</v>
      </c>
      <c r="AT23">
        <v>2.09</v>
      </c>
      <c r="AU23">
        <v>0</v>
      </c>
      <c r="AV23">
        <v>1.51</v>
      </c>
      <c r="AW23">
        <v>5.16</v>
      </c>
      <c r="AX23">
        <v>0</v>
      </c>
      <c r="AY23">
        <v>30</v>
      </c>
      <c r="AZ23">
        <v>35</v>
      </c>
      <c r="BA23">
        <v>15</v>
      </c>
      <c r="BB23">
        <v>0</v>
      </c>
      <c r="BC23">
        <v>45</v>
      </c>
      <c r="BD23">
        <v>0</v>
      </c>
      <c r="BE23">
        <v>108.12</v>
      </c>
      <c r="BF23">
        <v>115.16</v>
      </c>
      <c r="BG23">
        <v>0</v>
      </c>
      <c r="BH23">
        <v>0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26.29</v>
      </c>
      <c r="I24" s="88">
        <v>0.64999999999999991</v>
      </c>
      <c r="J24" s="88">
        <v>1.57</v>
      </c>
      <c r="K24" s="88">
        <v>0</v>
      </c>
      <c r="L24" s="88">
        <v>4.8099999999999996</v>
      </c>
      <c r="M24" s="116">
        <v>0</v>
      </c>
      <c r="N24" s="115">
        <v>153.12</v>
      </c>
      <c r="O24" s="88">
        <v>208.22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0.36</v>
      </c>
      <c r="AE24">
        <v>0</v>
      </c>
      <c r="AF24">
        <v>0</v>
      </c>
      <c r="AG24">
        <v>18.260000000000002</v>
      </c>
      <c r="AH24">
        <v>0</v>
      </c>
      <c r="AI24">
        <v>0.43</v>
      </c>
      <c r="AJ24">
        <v>0.64</v>
      </c>
      <c r="AK24">
        <v>0.4</v>
      </c>
      <c r="AL24">
        <v>4.8099999999999996</v>
      </c>
      <c r="AM24">
        <v>0.32</v>
      </c>
      <c r="AN24">
        <v>0.43</v>
      </c>
      <c r="AO24">
        <v>0</v>
      </c>
      <c r="AP24">
        <v>2.88</v>
      </c>
      <c r="AQ24">
        <v>1.25</v>
      </c>
      <c r="AR24">
        <v>0.22</v>
      </c>
      <c r="AS24">
        <v>4.3</v>
      </c>
      <c r="AT24">
        <v>2.09</v>
      </c>
      <c r="AU24">
        <v>0</v>
      </c>
      <c r="AV24">
        <v>1.51</v>
      </c>
      <c r="AW24">
        <v>5.16</v>
      </c>
      <c r="AX24">
        <v>0</v>
      </c>
      <c r="AY24">
        <v>30</v>
      </c>
      <c r="AZ24">
        <v>35</v>
      </c>
      <c r="BA24">
        <v>15</v>
      </c>
      <c r="BB24">
        <v>0</v>
      </c>
      <c r="BC24">
        <v>45</v>
      </c>
      <c r="BD24">
        <v>0</v>
      </c>
      <c r="BE24">
        <v>108.12</v>
      </c>
      <c r="BF24">
        <v>115.16</v>
      </c>
      <c r="BG24">
        <v>0</v>
      </c>
      <c r="BH24">
        <v>0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26.29</v>
      </c>
      <c r="I25" s="88">
        <v>0.64999999999999991</v>
      </c>
      <c r="J25" s="88">
        <v>1.57</v>
      </c>
      <c r="K25" s="88">
        <v>0</v>
      </c>
      <c r="L25" s="88">
        <v>4.8099999999999996</v>
      </c>
      <c r="M25" s="116">
        <v>0</v>
      </c>
      <c r="N25" s="115">
        <v>153.12</v>
      </c>
      <c r="O25" s="88">
        <v>208.22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0.36</v>
      </c>
      <c r="AE25">
        <v>0</v>
      </c>
      <c r="AF25">
        <v>0</v>
      </c>
      <c r="AG25">
        <v>18.260000000000002</v>
      </c>
      <c r="AH25">
        <v>0</v>
      </c>
      <c r="AI25">
        <v>0.43</v>
      </c>
      <c r="AJ25">
        <v>0.64</v>
      </c>
      <c r="AK25">
        <v>0.4</v>
      </c>
      <c r="AL25">
        <v>4.8099999999999996</v>
      </c>
      <c r="AM25">
        <v>0.32</v>
      </c>
      <c r="AN25">
        <v>0.43</v>
      </c>
      <c r="AO25">
        <v>0</v>
      </c>
      <c r="AP25">
        <v>2.88</v>
      </c>
      <c r="AQ25">
        <v>1.25</v>
      </c>
      <c r="AR25">
        <v>0.22</v>
      </c>
      <c r="AS25">
        <v>4.3</v>
      </c>
      <c r="AT25">
        <v>2.09</v>
      </c>
      <c r="AU25">
        <v>0</v>
      </c>
      <c r="AV25">
        <v>1.51</v>
      </c>
      <c r="AW25">
        <v>5.16</v>
      </c>
      <c r="AX25">
        <v>0</v>
      </c>
      <c r="AY25">
        <v>30</v>
      </c>
      <c r="AZ25">
        <v>35</v>
      </c>
      <c r="BA25">
        <v>15</v>
      </c>
      <c r="BB25">
        <v>0</v>
      </c>
      <c r="BC25">
        <v>45</v>
      </c>
      <c r="BD25">
        <v>0</v>
      </c>
      <c r="BE25">
        <v>108.12</v>
      </c>
      <c r="BF25">
        <v>115.16</v>
      </c>
      <c r="BG25">
        <v>0</v>
      </c>
      <c r="BH25">
        <v>0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26.29</v>
      </c>
      <c r="I26" s="88">
        <v>0.64999999999999991</v>
      </c>
      <c r="J26" s="88">
        <v>1.57</v>
      </c>
      <c r="K26" s="88">
        <v>0</v>
      </c>
      <c r="L26" s="88">
        <v>4.8099999999999996</v>
      </c>
      <c r="M26" s="116">
        <v>0</v>
      </c>
      <c r="N26" s="115">
        <v>153.12</v>
      </c>
      <c r="O26" s="88">
        <v>208.22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0.36</v>
      </c>
      <c r="AE26">
        <v>0</v>
      </c>
      <c r="AF26">
        <v>0</v>
      </c>
      <c r="AG26">
        <v>18.260000000000002</v>
      </c>
      <c r="AH26">
        <v>0</v>
      </c>
      <c r="AI26">
        <v>0.43</v>
      </c>
      <c r="AJ26">
        <v>0.64</v>
      </c>
      <c r="AK26">
        <v>0.4</v>
      </c>
      <c r="AL26">
        <v>4.8099999999999996</v>
      </c>
      <c r="AM26">
        <v>0.32</v>
      </c>
      <c r="AN26">
        <v>0.43</v>
      </c>
      <c r="AO26">
        <v>0</v>
      </c>
      <c r="AP26">
        <v>2.88</v>
      </c>
      <c r="AQ26">
        <v>1.25</v>
      </c>
      <c r="AR26">
        <v>0.22</v>
      </c>
      <c r="AS26">
        <v>4.3</v>
      </c>
      <c r="AT26">
        <v>2.09</v>
      </c>
      <c r="AU26">
        <v>0</v>
      </c>
      <c r="AV26">
        <v>1.51</v>
      </c>
      <c r="AW26">
        <v>5.16</v>
      </c>
      <c r="AX26">
        <v>0</v>
      </c>
      <c r="AY26">
        <v>30</v>
      </c>
      <c r="AZ26">
        <v>35</v>
      </c>
      <c r="BA26">
        <v>15</v>
      </c>
      <c r="BB26">
        <v>0</v>
      </c>
      <c r="BC26">
        <v>45</v>
      </c>
      <c r="BD26">
        <v>0</v>
      </c>
      <c r="BE26">
        <v>108.12</v>
      </c>
      <c r="BF26">
        <v>115.16</v>
      </c>
      <c r="BG26">
        <v>0</v>
      </c>
      <c r="BH26">
        <v>0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26.29</v>
      </c>
      <c r="I27" s="88">
        <v>0.64999999999999991</v>
      </c>
      <c r="J27" s="88">
        <v>1.57</v>
      </c>
      <c r="K27" s="88">
        <v>0</v>
      </c>
      <c r="L27" s="88">
        <v>14.42</v>
      </c>
      <c r="M27" s="116">
        <v>0</v>
      </c>
      <c r="N27" s="115">
        <v>443.41</v>
      </c>
      <c r="O27" s="88">
        <v>208.22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0.36</v>
      </c>
      <c r="AE27">
        <v>0</v>
      </c>
      <c r="AF27">
        <v>0</v>
      </c>
      <c r="AG27">
        <v>18.260000000000002</v>
      </c>
      <c r="AH27">
        <v>0</v>
      </c>
      <c r="AI27">
        <v>0.43</v>
      </c>
      <c r="AJ27">
        <v>0.64</v>
      </c>
      <c r="AK27">
        <v>0.4</v>
      </c>
      <c r="AL27">
        <v>14.42</v>
      </c>
      <c r="AM27">
        <v>0.32</v>
      </c>
      <c r="AN27">
        <v>0.43</v>
      </c>
      <c r="AO27">
        <v>0</v>
      </c>
      <c r="AP27">
        <v>2.88</v>
      </c>
      <c r="AQ27">
        <v>1.25</v>
      </c>
      <c r="AR27">
        <v>0.2</v>
      </c>
      <c r="AS27">
        <v>4.3</v>
      </c>
      <c r="AT27">
        <v>2.09</v>
      </c>
      <c r="AU27">
        <v>248.71</v>
      </c>
      <c r="AV27">
        <v>1.51</v>
      </c>
      <c r="AW27">
        <v>5.16</v>
      </c>
      <c r="AX27">
        <v>41.58</v>
      </c>
      <c r="AY27">
        <v>30</v>
      </c>
      <c r="AZ27">
        <v>35</v>
      </c>
      <c r="BA27">
        <v>15</v>
      </c>
      <c r="BB27">
        <v>0</v>
      </c>
      <c r="BC27">
        <v>45</v>
      </c>
      <c r="BD27">
        <v>0</v>
      </c>
      <c r="BE27">
        <v>108.12</v>
      </c>
      <c r="BF27">
        <v>115.16</v>
      </c>
      <c r="BG27">
        <v>0</v>
      </c>
      <c r="BH27">
        <v>0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26.29</v>
      </c>
      <c r="I28" s="88">
        <v>0.64999999999999991</v>
      </c>
      <c r="J28" s="88">
        <v>1.57</v>
      </c>
      <c r="K28" s="88">
        <v>0</v>
      </c>
      <c r="L28" s="88">
        <v>14.42</v>
      </c>
      <c r="M28" s="116">
        <v>0</v>
      </c>
      <c r="N28" s="115">
        <v>443.41</v>
      </c>
      <c r="O28" s="88">
        <v>208.22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0.36</v>
      </c>
      <c r="AE28">
        <v>0</v>
      </c>
      <c r="AF28">
        <v>0</v>
      </c>
      <c r="AG28">
        <v>18.260000000000002</v>
      </c>
      <c r="AH28">
        <v>0</v>
      </c>
      <c r="AI28">
        <v>0.43</v>
      </c>
      <c r="AJ28">
        <v>0.64</v>
      </c>
      <c r="AK28">
        <v>0.4</v>
      </c>
      <c r="AL28">
        <v>14.42</v>
      </c>
      <c r="AM28">
        <v>0.32</v>
      </c>
      <c r="AN28">
        <v>0.43</v>
      </c>
      <c r="AO28">
        <v>0</v>
      </c>
      <c r="AP28">
        <v>2.88</v>
      </c>
      <c r="AQ28">
        <v>1.25</v>
      </c>
      <c r="AR28">
        <v>0.2</v>
      </c>
      <c r="AS28">
        <v>4.3</v>
      </c>
      <c r="AT28">
        <v>2.09</v>
      </c>
      <c r="AU28">
        <v>248.71</v>
      </c>
      <c r="AV28">
        <v>1.51</v>
      </c>
      <c r="AW28">
        <v>5.16</v>
      </c>
      <c r="AX28">
        <v>41.58</v>
      </c>
      <c r="AY28">
        <v>30</v>
      </c>
      <c r="AZ28">
        <v>35</v>
      </c>
      <c r="BA28">
        <v>15</v>
      </c>
      <c r="BB28">
        <v>0</v>
      </c>
      <c r="BC28">
        <v>45</v>
      </c>
      <c r="BD28">
        <v>0</v>
      </c>
      <c r="BE28">
        <v>108.12</v>
      </c>
      <c r="BF28">
        <v>115.16</v>
      </c>
      <c r="BG28">
        <v>0</v>
      </c>
      <c r="BH28">
        <v>0</v>
      </c>
      <c r="BI28">
        <v>0</v>
      </c>
      <c r="BJ28">
        <v>0</v>
      </c>
    </row>
    <row r="29" spans="1:62">
      <c r="A29" t="s">
        <v>269</v>
      </c>
      <c r="G29" t="s">
        <v>71</v>
      </c>
      <c r="H29" s="115">
        <v>26.29</v>
      </c>
      <c r="I29" s="88">
        <v>0.64999999999999991</v>
      </c>
      <c r="J29" s="88">
        <v>1.57</v>
      </c>
      <c r="K29" s="88">
        <v>0</v>
      </c>
      <c r="L29" s="88">
        <v>14.42</v>
      </c>
      <c r="M29" s="116">
        <v>0</v>
      </c>
      <c r="N29" s="115">
        <v>443.41</v>
      </c>
      <c r="O29" s="88">
        <v>208.22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0.36</v>
      </c>
      <c r="AE29">
        <v>0</v>
      </c>
      <c r="AF29">
        <v>0</v>
      </c>
      <c r="AG29">
        <v>18.260000000000002</v>
      </c>
      <c r="AH29">
        <v>0</v>
      </c>
      <c r="AI29">
        <v>0.43</v>
      </c>
      <c r="AJ29">
        <v>0.64</v>
      </c>
      <c r="AK29">
        <v>0.4</v>
      </c>
      <c r="AL29">
        <v>14.42</v>
      </c>
      <c r="AM29">
        <v>0.32</v>
      </c>
      <c r="AN29">
        <v>0.43</v>
      </c>
      <c r="AO29">
        <v>0</v>
      </c>
      <c r="AP29">
        <v>2.88</v>
      </c>
      <c r="AQ29">
        <v>1.25</v>
      </c>
      <c r="AR29">
        <v>0.2</v>
      </c>
      <c r="AS29">
        <v>4.3</v>
      </c>
      <c r="AT29">
        <v>2.09</v>
      </c>
      <c r="AU29">
        <v>248.71</v>
      </c>
      <c r="AV29">
        <v>1.51</v>
      </c>
      <c r="AW29">
        <v>5.16</v>
      </c>
      <c r="AX29">
        <v>41.58</v>
      </c>
      <c r="AY29">
        <v>30</v>
      </c>
      <c r="AZ29">
        <v>35</v>
      </c>
      <c r="BA29">
        <v>15</v>
      </c>
      <c r="BB29">
        <v>0</v>
      </c>
      <c r="BC29">
        <v>45</v>
      </c>
      <c r="BD29">
        <v>0</v>
      </c>
      <c r="BE29">
        <v>108.12</v>
      </c>
      <c r="BF29">
        <v>115.16</v>
      </c>
      <c r="BG29">
        <v>0</v>
      </c>
      <c r="BH29">
        <v>0</v>
      </c>
      <c r="BI29">
        <v>0</v>
      </c>
      <c r="BJ29">
        <v>0</v>
      </c>
    </row>
    <row r="30" spans="1:62">
      <c r="A30" t="s">
        <v>270</v>
      </c>
      <c r="G30" t="s">
        <v>72</v>
      </c>
      <c r="H30" s="115">
        <v>46.470000000000006</v>
      </c>
      <c r="I30" s="88">
        <v>0.64999999999999991</v>
      </c>
      <c r="J30" s="88">
        <v>1.57</v>
      </c>
      <c r="K30" s="88">
        <v>0</v>
      </c>
      <c r="L30" s="88">
        <v>14.42</v>
      </c>
      <c r="M30" s="116">
        <v>0</v>
      </c>
      <c r="N30" s="115">
        <v>443.41</v>
      </c>
      <c r="O30" s="88">
        <v>208.22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0.36</v>
      </c>
      <c r="AE30">
        <v>20.18</v>
      </c>
      <c r="AF30">
        <v>0</v>
      </c>
      <c r="AG30">
        <v>18.260000000000002</v>
      </c>
      <c r="AH30">
        <v>0</v>
      </c>
      <c r="AI30">
        <v>0.43</v>
      </c>
      <c r="AJ30">
        <v>0.64</v>
      </c>
      <c r="AK30">
        <v>0.4</v>
      </c>
      <c r="AL30">
        <v>14.42</v>
      </c>
      <c r="AM30">
        <v>0.32</v>
      </c>
      <c r="AN30">
        <v>0.43</v>
      </c>
      <c r="AO30">
        <v>0</v>
      </c>
      <c r="AP30">
        <v>2.88</v>
      </c>
      <c r="AQ30">
        <v>1.25</v>
      </c>
      <c r="AR30">
        <v>0.2</v>
      </c>
      <c r="AS30">
        <v>4.3</v>
      </c>
      <c r="AT30">
        <v>2.09</v>
      </c>
      <c r="AU30">
        <v>248.71</v>
      </c>
      <c r="AV30">
        <v>1.51</v>
      </c>
      <c r="AW30">
        <v>5.16</v>
      </c>
      <c r="AX30">
        <v>41.58</v>
      </c>
      <c r="AY30">
        <v>30</v>
      </c>
      <c r="AZ30">
        <v>35</v>
      </c>
      <c r="BA30">
        <v>15</v>
      </c>
      <c r="BB30">
        <v>0</v>
      </c>
      <c r="BC30">
        <v>45</v>
      </c>
      <c r="BD30">
        <v>0</v>
      </c>
      <c r="BE30">
        <v>108.12</v>
      </c>
      <c r="BF30">
        <v>115.16</v>
      </c>
      <c r="BG30">
        <v>0</v>
      </c>
      <c r="BH30">
        <v>0</v>
      </c>
      <c r="BI30">
        <v>0</v>
      </c>
      <c r="BJ30">
        <v>0</v>
      </c>
    </row>
    <row r="31" spans="1:62">
      <c r="A31" t="s">
        <v>280</v>
      </c>
      <c r="G31" t="s">
        <v>73</v>
      </c>
      <c r="H31" s="115">
        <v>144.56</v>
      </c>
      <c r="I31" s="88">
        <v>0.69</v>
      </c>
      <c r="J31" s="88">
        <v>1.57</v>
      </c>
      <c r="K31" s="88">
        <v>0</v>
      </c>
      <c r="L31" s="88">
        <v>14.42</v>
      </c>
      <c r="M31" s="116">
        <v>0</v>
      </c>
      <c r="N31" s="115">
        <v>443.41</v>
      </c>
      <c r="O31" s="88">
        <v>208.49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20.18</v>
      </c>
      <c r="AF31">
        <v>98.99</v>
      </c>
      <c r="AG31">
        <v>17.3</v>
      </c>
      <c r="AH31">
        <v>0</v>
      </c>
      <c r="AI31">
        <v>0.43</v>
      </c>
      <c r="AJ31">
        <v>0.6</v>
      </c>
      <c r="AK31">
        <v>0.4</v>
      </c>
      <c r="AL31">
        <v>14.42</v>
      </c>
      <c r="AM31">
        <v>0.32</v>
      </c>
      <c r="AN31">
        <v>0.43</v>
      </c>
      <c r="AO31">
        <v>0</v>
      </c>
      <c r="AP31">
        <v>2.88</v>
      </c>
      <c r="AQ31">
        <v>1.25</v>
      </c>
      <c r="AR31">
        <v>0.2</v>
      </c>
      <c r="AS31">
        <v>4.57</v>
      </c>
      <c r="AT31">
        <v>2.09</v>
      </c>
      <c r="AU31">
        <v>248.71</v>
      </c>
      <c r="AV31">
        <v>1.51</v>
      </c>
      <c r="AW31">
        <v>5.16</v>
      </c>
      <c r="AX31">
        <v>41.58</v>
      </c>
      <c r="AY31">
        <v>30</v>
      </c>
      <c r="AZ31">
        <v>35</v>
      </c>
      <c r="BA31">
        <v>15</v>
      </c>
      <c r="BB31">
        <v>0</v>
      </c>
      <c r="BC31">
        <v>45</v>
      </c>
      <c r="BD31">
        <v>0</v>
      </c>
      <c r="BE31">
        <v>108.12</v>
      </c>
      <c r="BF31">
        <v>115.16</v>
      </c>
      <c r="BG31">
        <v>0</v>
      </c>
      <c r="BH31">
        <v>0</v>
      </c>
      <c r="BI31">
        <v>0</v>
      </c>
      <c r="BJ31">
        <v>0</v>
      </c>
    </row>
    <row r="32" spans="1:62">
      <c r="A32" t="s">
        <v>281</v>
      </c>
      <c r="G32" t="s">
        <v>74</v>
      </c>
      <c r="H32" s="115">
        <v>144.56</v>
      </c>
      <c r="I32" s="88">
        <v>0.69</v>
      </c>
      <c r="J32" s="88">
        <v>1.57</v>
      </c>
      <c r="K32" s="88">
        <v>0</v>
      </c>
      <c r="L32" s="88">
        <v>14.42</v>
      </c>
      <c r="M32" s="116">
        <v>0</v>
      </c>
      <c r="N32" s="115">
        <v>443.41</v>
      </c>
      <c r="O32" s="88">
        <v>208.49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20.18</v>
      </c>
      <c r="AF32">
        <v>98.99</v>
      </c>
      <c r="AG32">
        <v>17.3</v>
      </c>
      <c r="AH32">
        <v>0</v>
      </c>
      <c r="AI32">
        <v>0.43</v>
      </c>
      <c r="AJ32">
        <v>0.6</v>
      </c>
      <c r="AK32">
        <v>0.4</v>
      </c>
      <c r="AL32">
        <v>14.42</v>
      </c>
      <c r="AM32">
        <v>0.32</v>
      </c>
      <c r="AN32">
        <v>0.43</v>
      </c>
      <c r="AO32">
        <v>0</v>
      </c>
      <c r="AP32">
        <v>2.88</v>
      </c>
      <c r="AQ32">
        <v>1.25</v>
      </c>
      <c r="AR32">
        <v>0.2</v>
      </c>
      <c r="AS32">
        <v>4.57</v>
      </c>
      <c r="AT32">
        <v>2.09</v>
      </c>
      <c r="AU32">
        <v>248.71</v>
      </c>
      <c r="AV32">
        <v>1.51</v>
      </c>
      <c r="AW32">
        <v>5.16</v>
      </c>
      <c r="AX32">
        <v>41.58</v>
      </c>
      <c r="AY32">
        <v>30</v>
      </c>
      <c r="AZ32">
        <v>35</v>
      </c>
      <c r="BA32">
        <v>15</v>
      </c>
      <c r="BB32">
        <v>0</v>
      </c>
      <c r="BC32">
        <v>45</v>
      </c>
      <c r="BD32">
        <v>0</v>
      </c>
      <c r="BE32">
        <v>108.12</v>
      </c>
      <c r="BF32">
        <v>115.16</v>
      </c>
      <c r="BG32">
        <v>0</v>
      </c>
      <c r="BH32">
        <v>0</v>
      </c>
      <c r="BI32">
        <v>0</v>
      </c>
      <c r="BJ32">
        <v>0</v>
      </c>
    </row>
    <row r="33" spans="1:62">
      <c r="A33" t="s">
        <v>282</v>
      </c>
      <c r="G33" t="s">
        <v>75</v>
      </c>
      <c r="H33" s="115">
        <v>144.56</v>
      </c>
      <c r="I33" s="88">
        <v>0.69</v>
      </c>
      <c r="J33" s="88">
        <v>1.57</v>
      </c>
      <c r="K33" s="88">
        <v>0</v>
      </c>
      <c r="L33" s="88">
        <v>14.42</v>
      </c>
      <c r="M33" s="116">
        <v>0</v>
      </c>
      <c r="N33" s="115">
        <v>443.41</v>
      </c>
      <c r="O33" s="88">
        <v>208.49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20.18</v>
      </c>
      <c r="AF33">
        <v>98.99</v>
      </c>
      <c r="AG33">
        <v>17.3</v>
      </c>
      <c r="AH33">
        <v>0</v>
      </c>
      <c r="AI33">
        <v>0.43</v>
      </c>
      <c r="AJ33">
        <v>0.6</v>
      </c>
      <c r="AK33">
        <v>0.4</v>
      </c>
      <c r="AL33">
        <v>14.42</v>
      </c>
      <c r="AM33">
        <v>0.32</v>
      </c>
      <c r="AN33">
        <v>0.43</v>
      </c>
      <c r="AO33">
        <v>0</v>
      </c>
      <c r="AP33">
        <v>2.88</v>
      </c>
      <c r="AQ33">
        <v>1.25</v>
      </c>
      <c r="AR33">
        <v>0.2</v>
      </c>
      <c r="AS33">
        <v>4.57</v>
      </c>
      <c r="AT33">
        <v>2.09</v>
      </c>
      <c r="AU33">
        <v>248.71</v>
      </c>
      <c r="AV33">
        <v>1.51</v>
      </c>
      <c r="AW33">
        <v>5.16</v>
      </c>
      <c r="AX33">
        <v>41.58</v>
      </c>
      <c r="AY33">
        <v>30</v>
      </c>
      <c r="AZ33">
        <v>35</v>
      </c>
      <c r="BA33">
        <v>15</v>
      </c>
      <c r="BB33">
        <v>0</v>
      </c>
      <c r="BC33">
        <v>45</v>
      </c>
      <c r="BD33">
        <v>0</v>
      </c>
      <c r="BE33">
        <v>108.12</v>
      </c>
      <c r="BF33">
        <v>115.16</v>
      </c>
      <c r="BG33">
        <v>0</v>
      </c>
      <c r="BH33">
        <v>0</v>
      </c>
      <c r="BI33">
        <v>0</v>
      </c>
      <c r="BJ33">
        <v>0</v>
      </c>
    </row>
    <row r="34" spans="1:62">
      <c r="A34" t="s">
        <v>283</v>
      </c>
      <c r="G34" t="s">
        <v>76</v>
      </c>
      <c r="H34" s="115">
        <v>144.56</v>
      </c>
      <c r="I34" s="88">
        <v>0.69</v>
      </c>
      <c r="J34" s="88">
        <v>1.57</v>
      </c>
      <c r="K34" s="88">
        <v>0</v>
      </c>
      <c r="L34" s="88">
        <v>14.42</v>
      </c>
      <c r="M34" s="116">
        <v>0</v>
      </c>
      <c r="N34" s="115">
        <v>443.41</v>
      </c>
      <c r="O34" s="88">
        <v>208.49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20.18</v>
      </c>
      <c r="AF34">
        <v>98.99</v>
      </c>
      <c r="AG34">
        <v>17.3</v>
      </c>
      <c r="AH34">
        <v>0</v>
      </c>
      <c r="AI34">
        <v>0.43</v>
      </c>
      <c r="AJ34">
        <v>0.6</v>
      </c>
      <c r="AK34">
        <v>0.4</v>
      </c>
      <c r="AL34">
        <v>14.42</v>
      </c>
      <c r="AM34">
        <v>0.32</v>
      </c>
      <c r="AN34">
        <v>0.43</v>
      </c>
      <c r="AO34">
        <v>0</v>
      </c>
      <c r="AP34">
        <v>2.88</v>
      </c>
      <c r="AQ34">
        <v>1.25</v>
      </c>
      <c r="AR34">
        <v>0.2</v>
      </c>
      <c r="AS34">
        <v>4.57</v>
      </c>
      <c r="AT34">
        <v>2.09</v>
      </c>
      <c r="AU34">
        <v>248.71</v>
      </c>
      <c r="AV34">
        <v>1.51</v>
      </c>
      <c r="AW34">
        <v>5.16</v>
      </c>
      <c r="AX34">
        <v>41.58</v>
      </c>
      <c r="AY34">
        <v>30</v>
      </c>
      <c r="AZ34">
        <v>35</v>
      </c>
      <c r="BA34">
        <v>15</v>
      </c>
      <c r="BB34">
        <v>0</v>
      </c>
      <c r="BC34">
        <v>45</v>
      </c>
      <c r="BD34">
        <v>0</v>
      </c>
      <c r="BE34">
        <v>108.12</v>
      </c>
      <c r="BF34">
        <v>115.16</v>
      </c>
      <c r="BG34">
        <v>0</v>
      </c>
      <c r="BH34">
        <v>0</v>
      </c>
      <c r="BI34">
        <v>0</v>
      </c>
      <c r="BJ34">
        <v>0</v>
      </c>
    </row>
    <row r="35" spans="1:62">
      <c r="A35" t="s">
        <v>298</v>
      </c>
      <c r="G35" t="s">
        <v>77</v>
      </c>
      <c r="H35" s="115">
        <v>152.25</v>
      </c>
      <c r="I35" s="88">
        <v>0.69</v>
      </c>
      <c r="J35" s="88">
        <v>1.57</v>
      </c>
      <c r="K35" s="88">
        <v>121.1</v>
      </c>
      <c r="L35" s="88">
        <v>14.42</v>
      </c>
      <c r="M35" s="116">
        <v>0</v>
      </c>
      <c r="N35" s="115">
        <v>443.41</v>
      </c>
      <c r="O35" s="88">
        <v>210.92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27.87</v>
      </c>
      <c r="AF35">
        <v>98.99</v>
      </c>
      <c r="AG35">
        <v>17.3</v>
      </c>
      <c r="AH35">
        <v>0</v>
      </c>
      <c r="AI35">
        <v>0.43</v>
      </c>
      <c r="AJ35">
        <v>0.6</v>
      </c>
      <c r="AK35">
        <v>0.4</v>
      </c>
      <c r="AL35">
        <v>14.42</v>
      </c>
      <c r="AM35">
        <v>0.32</v>
      </c>
      <c r="AN35">
        <v>0.43</v>
      </c>
      <c r="AO35">
        <v>121.1</v>
      </c>
      <c r="AP35">
        <v>2.88</v>
      </c>
      <c r="AQ35">
        <v>1.25</v>
      </c>
      <c r="AR35">
        <v>0.2</v>
      </c>
      <c r="AS35">
        <v>4.57</v>
      </c>
      <c r="AT35">
        <v>3.23</v>
      </c>
      <c r="AU35">
        <v>248.71</v>
      </c>
      <c r="AV35">
        <v>1.94</v>
      </c>
      <c r="AW35">
        <v>6.02</v>
      </c>
      <c r="AX35">
        <v>41.58</v>
      </c>
      <c r="AY35">
        <v>30</v>
      </c>
      <c r="AZ35">
        <v>35</v>
      </c>
      <c r="BA35">
        <v>15</v>
      </c>
      <c r="BB35">
        <v>0</v>
      </c>
      <c r="BC35">
        <v>45</v>
      </c>
      <c r="BD35">
        <v>0</v>
      </c>
      <c r="BE35">
        <v>108.12</v>
      </c>
      <c r="BF35">
        <v>115.16</v>
      </c>
      <c r="BG35">
        <v>0</v>
      </c>
      <c r="BH35">
        <v>0</v>
      </c>
      <c r="BI35">
        <v>0</v>
      </c>
      <c r="BJ35">
        <v>0</v>
      </c>
    </row>
    <row r="36" spans="1:62">
      <c r="A36" t="s">
        <v>331</v>
      </c>
      <c r="G36" t="s">
        <v>78</v>
      </c>
      <c r="H36" s="115">
        <v>152.25</v>
      </c>
      <c r="I36" s="88">
        <v>0.69</v>
      </c>
      <c r="J36" s="88">
        <v>1.57</v>
      </c>
      <c r="K36" s="88">
        <v>121.1</v>
      </c>
      <c r="L36" s="88">
        <v>14.42</v>
      </c>
      <c r="M36" s="116">
        <v>0</v>
      </c>
      <c r="N36" s="115">
        <v>443.41</v>
      </c>
      <c r="O36" s="88">
        <v>210.92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27.87</v>
      </c>
      <c r="AF36">
        <v>98.99</v>
      </c>
      <c r="AG36">
        <v>17.3</v>
      </c>
      <c r="AH36">
        <v>0</v>
      </c>
      <c r="AI36">
        <v>0.43</v>
      </c>
      <c r="AJ36">
        <v>0.6</v>
      </c>
      <c r="AK36">
        <v>0.4</v>
      </c>
      <c r="AL36">
        <v>14.42</v>
      </c>
      <c r="AM36">
        <v>0.32</v>
      </c>
      <c r="AN36">
        <v>0.43</v>
      </c>
      <c r="AO36">
        <v>121.1</v>
      </c>
      <c r="AP36">
        <v>2.88</v>
      </c>
      <c r="AQ36">
        <v>1.25</v>
      </c>
      <c r="AR36">
        <v>0.2</v>
      </c>
      <c r="AS36">
        <v>4.57</v>
      </c>
      <c r="AT36">
        <v>3.23</v>
      </c>
      <c r="AU36">
        <v>248.71</v>
      </c>
      <c r="AV36">
        <v>1.94</v>
      </c>
      <c r="AW36">
        <v>6.02</v>
      </c>
      <c r="AX36">
        <v>41.58</v>
      </c>
      <c r="AY36">
        <v>30</v>
      </c>
      <c r="AZ36">
        <v>35</v>
      </c>
      <c r="BA36">
        <v>15</v>
      </c>
      <c r="BB36">
        <v>0</v>
      </c>
      <c r="BC36">
        <v>45</v>
      </c>
      <c r="BD36">
        <v>0</v>
      </c>
      <c r="BE36">
        <v>108.12</v>
      </c>
      <c r="BF36">
        <v>115.16</v>
      </c>
      <c r="BG36">
        <v>0</v>
      </c>
      <c r="BH36">
        <v>0</v>
      </c>
      <c r="BI36">
        <v>0</v>
      </c>
      <c r="BJ36">
        <v>0</v>
      </c>
    </row>
    <row r="37" spans="1:62">
      <c r="A37" t="s">
        <v>332</v>
      </c>
      <c r="G37" t="s">
        <v>79</v>
      </c>
      <c r="H37" s="115">
        <v>169.07</v>
      </c>
      <c r="I37" s="88">
        <v>0.69</v>
      </c>
      <c r="J37" s="88">
        <v>1.57</v>
      </c>
      <c r="K37" s="88">
        <v>121.1</v>
      </c>
      <c r="L37" s="88">
        <v>14.42</v>
      </c>
      <c r="M37" s="116">
        <v>0</v>
      </c>
      <c r="N37" s="115">
        <v>443.41</v>
      </c>
      <c r="O37" s="88">
        <v>210.92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40.369999999999997</v>
      </c>
      <c r="AF37">
        <v>98.99</v>
      </c>
      <c r="AG37">
        <v>17.3</v>
      </c>
      <c r="AH37">
        <v>0</v>
      </c>
      <c r="AI37">
        <v>0.43</v>
      </c>
      <c r="AJ37">
        <v>0.6</v>
      </c>
      <c r="AK37">
        <v>0.4</v>
      </c>
      <c r="AL37">
        <v>14.42</v>
      </c>
      <c r="AM37">
        <v>0.32</v>
      </c>
      <c r="AN37">
        <v>0.43</v>
      </c>
      <c r="AO37">
        <v>121.1</v>
      </c>
      <c r="AP37">
        <v>2.88</v>
      </c>
      <c r="AQ37">
        <v>1.25</v>
      </c>
      <c r="AR37">
        <v>0.2</v>
      </c>
      <c r="AS37">
        <v>4.57</v>
      </c>
      <c r="AT37">
        <v>3.23</v>
      </c>
      <c r="AU37">
        <v>248.71</v>
      </c>
      <c r="AV37">
        <v>1.94</v>
      </c>
      <c r="AW37">
        <v>6.02</v>
      </c>
      <c r="AX37">
        <v>41.58</v>
      </c>
      <c r="AY37">
        <v>30</v>
      </c>
      <c r="AZ37">
        <v>35</v>
      </c>
      <c r="BA37">
        <v>15</v>
      </c>
      <c r="BB37">
        <v>0</v>
      </c>
      <c r="BC37">
        <v>45</v>
      </c>
      <c r="BD37">
        <v>0</v>
      </c>
      <c r="BE37">
        <v>108.12</v>
      </c>
      <c r="BF37">
        <v>115.16</v>
      </c>
      <c r="BG37">
        <v>4.32</v>
      </c>
      <c r="BH37">
        <v>0</v>
      </c>
      <c r="BI37">
        <v>0</v>
      </c>
      <c r="BJ37">
        <v>0</v>
      </c>
    </row>
    <row r="38" spans="1:62">
      <c r="A38" t="s">
        <v>333</v>
      </c>
      <c r="G38" t="s">
        <v>80</v>
      </c>
      <c r="H38" s="115">
        <v>182.82</v>
      </c>
      <c r="I38" s="88">
        <v>0.69</v>
      </c>
      <c r="J38" s="88">
        <v>1.57</v>
      </c>
      <c r="K38" s="88">
        <v>121.1</v>
      </c>
      <c r="L38" s="88">
        <v>14.42</v>
      </c>
      <c r="M38" s="116">
        <v>0</v>
      </c>
      <c r="N38" s="115">
        <v>443.41</v>
      </c>
      <c r="O38" s="88">
        <v>210.92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40.369999999999997</v>
      </c>
      <c r="AF38">
        <v>98.99</v>
      </c>
      <c r="AG38">
        <v>17.3</v>
      </c>
      <c r="AH38">
        <v>0</v>
      </c>
      <c r="AI38">
        <v>0.43</v>
      </c>
      <c r="AJ38">
        <v>0.6</v>
      </c>
      <c r="AK38">
        <v>0.4</v>
      </c>
      <c r="AL38">
        <v>14.42</v>
      </c>
      <c r="AM38">
        <v>0.32</v>
      </c>
      <c r="AN38">
        <v>0.43</v>
      </c>
      <c r="AO38">
        <v>121.1</v>
      </c>
      <c r="AP38">
        <v>2.88</v>
      </c>
      <c r="AQ38">
        <v>1.25</v>
      </c>
      <c r="AR38">
        <v>0.2</v>
      </c>
      <c r="AS38">
        <v>4.57</v>
      </c>
      <c r="AT38">
        <v>3.23</v>
      </c>
      <c r="AU38">
        <v>248.71</v>
      </c>
      <c r="AV38">
        <v>1.94</v>
      </c>
      <c r="AW38">
        <v>6.02</v>
      </c>
      <c r="AX38">
        <v>41.58</v>
      </c>
      <c r="AY38">
        <v>30</v>
      </c>
      <c r="AZ38">
        <v>35</v>
      </c>
      <c r="BA38">
        <v>15</v>
      </c>
      <c r="BB38">
        <v>0</v>
      </c>
      <c r="BC38">
        <v>45</v>
      </c>
      <c r="BD38">
        <v>0</v>
      </c>
      <c r="BE38">
        <v>108.12</v>
      </c>
      <c r="BF38">
        <v>115.16</v>
      </c>
      <c r="BG38">
        <v>18.07</v>
      </c>
      <c r="BH38">
        <v>0</v>
      </c>
      <c r="BI38">
        <v>0</v>
      </c>
      <c r="BJ38">
        <v>0</v>
      </c>
    </row>
    <row r="39" spans="1:62">
      <c r="A39" t="s">
        <v>334</v>
      </c>
      <c r="G39" t="s">
        <v>81</v>
      </c>
      <c r="H39" s="115">
        <v>194.45</v>
      </c>
      <c r="I39" s="88">
        <v>0.69</v>
      </c>
      <c r="J39" s="88">
        <v>1.62</v>
      </c>
      <c r="K39" s="88">
        <v>121.1</v>
      </c>
      <c r="L39" s="88">
        <v>14.42</v>
      </c>
      <c r="M39" s="116">
        <v>0</v>
      </c>
      <c r="N39" s="115">
        <v>443.41</v>
      </c>
      <c r="O39" s="88">
        <v>211.35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40.369999999999997</v>
      </c>
      <c r="AF39">
        <v>98.99</v>
      </c>
      <c r="AG39">
        <v>17.3</v>
      </c>
      <c r="AH39">
        <v>0</v>
      </c>
      <c r="AI39">
        <v>0.43</v>
      </c>
      <c r="AJ39">
        <v>0.6</v>
      </c>
      <c r="AK39">
        <v>0.4</v>
      </c>
      <c r="AL39">
        <v>14.42</v>
      </c>
      <c r="AM39">
        <v>0.32</v>
      </c>
      <c r="AN39">
        <v>0.43</v>
      </c>
      <c r="AO39">
        <v>121.1</v>
      </c>
      <c r="AP39">
        <v>2.88</v>
      </c>
      <c r="AQ39">
        <v>1.3</v>
      </c>
      <c r="AR39">
        <v>0.2</v>
      </c>
      <c r="AS39">
        <v>4.57</v>
      </c>
      <c r="AT39">
        <v>3.23</v>
      </c>
      <c r="AU39">
        <v>248.71</v>
      </c>
      <c r="AV39">
        <v>1.94</v>
      </c>
      <c r="AW39">
        <v>6.45</v>
      </c>
      <c r="AX39">
        <v>41.58</v>
      </c>
      <c r="AY39">
        <v>30</v>
      </c>
      <c r="AZ39">
        <v>35</v>
      </c>
      <c r="BA39">
        <v>15</v>
      </c>
      <c r="BB39">
        <v>0</v>
      </c>
      <c r="BC39">
        <v>45</v>
      </c>
      <c r="BD39">
        <v>0</v>
      </c>
      <c r="BE39">
        <v>108.12</v>
      </c>
      <c r="BF39">
        <v>115.16</v>
      </c>
      <c r="BG39">
        <v>29.7</v>
      </c>
      <c r="BH39">
        <v>0</v>
      </c>
      <c r="BI39">
        <v>0</v>
      </c>
      <c r="BJ39">
        <v>0</v>
      </c>
    </row>
    <row r="40" spans="1:62">
      <c r="A40" t="s">
        <v>355</v>
      </c>
      <c r="G40" t="s">
        <v>82</v>
      </c>
      <c r="H40" s="115">
        <v>207.62</v>
      </c>
      <c r="I40" s="88">
        <v>0.69</v>
      </c>
      <c r="J40" s="88">
        <v>1.62</v>
      </c>
      <c r="K40" s="88">
        <v>121.1</v>
      </c>
      <c r="L40" s="88">
        <v>14.42</v>
      </c>
      <c r="M40" s="116">
        <v>0</v>
      </c>
      <c r="N40" s="115">
        <v>443.41</v>
      </c>
      <c r="O40" s="88">
        <v>211.35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40.369999999999997</v>
      </c>
      <c r="AF40">
        <v>98.99</v>
      </c>
      <c r="AG40">
        <v>17.3</v>
      </c>
      <c r="AH40">
        <v>0</v>
      </c>
      <c r="AI40">
        <v>0.43</v>
      </c>
      <c r="AJ40">
        <v>0.6</v>
      </c>
      <c r="AK40">
        <v>0.4</v>
      </c>
      <c r="AL40">
        <v>14.42</v>
      </c>
      <c r="AM40">
        <v>0.32</v>
      </c>
      <c r="AN40">
        <v>0.43</v>
      </c>
      <c r="AO40">
        <v>121.1</v>
      </c>
      <c r="AP40">
        <v>2.88</v>
      </c>
      <c r="AQ40">
        <v>1.3</v>
      </c>
      <c r="AR40">
        <v>0.2</v>
      </c>
      <c r="AS40">
        <v>4.57</v>
      </c>
      <c r="AT40">
        <v>3.23</v>
      </c>
      <c r="AU40">
        <v>248.71</v>
      </c>
      <c r="AV40">
        <v>1.94</v>
      </c>
      <c r="AW40">
        <v>6.45</v>
      </c>
      <c r="AX40">
        <v>41.58</v>
      </c>
      <c r="AY40">
        <v>30</v>
      </c>
      <c r="AZ40">
        <v>35</v>
      </c>
      <c r="BA40">
        <v>15</v>
      </c>
      <c r="BB40">
        <v>0</v>
      </c>
      <c r="BC40">
        <v>45</v>
      </c>
      <c r="BD40">
        <v>0</v>
      </c>
      <c r="BE40">
        <v>108.12</v>
      </c>
      <c r="BF40">
        <v>115.16</v>
      </c>
      <c r="BG40">
        <v>42.87</v>
      </c>
      <c r="BH40">
        <v>0</v>
      </c>
      <c r="BI40">
        <v>0</v>
      </c>
      <c r="BJ40">
        <v>0</v>
      </c>
    </row>
    <row r="41" spans="1:62">
      <c r="A41" t="s">
        <v>356</v>
      </c>
      <c r="G41" t="s">
        <v>83</v>
      </c>
      <c r="H41" s="115">
        <v>266.03999999999996</v>
      </c>
      <c r="I41" s="88">
        <v>0.69</v>
      </c>
      <c r="J41" s="88">
        <v>1.62</v>
      </c>
      <c r="K41" s="88">
        <v>121.1</v>
      </c>
      <c r="L41" s="88">
        <v>14.42</v>
      </c>
      <c r="M41" s="116">
        <v>0</v>
      </c>
      <c r="N41" s="115">
        <v>443.41</v>
      </c>
      <c r="O41" s="88">
        <v>211.35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81.69</v>
      </c>
      <c r="AF41">
        <v>98.99</v>
      </c>
      <c r="AG41">
        <v>17.3</v>
      </c>
      <c r="AH41">
        <v>0</v>
      </c>
      <c r="AI41">
        <v>0.43</v>
      </c>
      <c r="AJ41">
        <v>0.6</v>
      </c>
      <c r="AK41">
        <v>0.4</v>
      </c>
      <c r="AL41">
        <v>14.42</v>
      </c>
      <c r="AM41">
        <v>0.32</v>
      </c>
      <c r="AN41">
        <v>0.43</v>
      </c>
      <c r="AO41">
        <v>121.1</v>
      </c>
      <c r="AP41">
        <v>2.88</v>
      </c>
      <c r="AQ41">
        <v>1.3</v>
      </c>
      <c r="AR41">
        <v>0.2</v>
      </c>
      <c r="AS41">
        <v>4.57</v>
      </c>
      <c r="AT41">
        <v>3.23</v>
      </c>
      <c r="AU41">
        <v>248.71</v>
      </c>
      <c r="AV41">
        <v>1.94</v>
      </c>
      <c r="AW41">
        <v>6.45</v>
      </c>
      <c r="AX41">
        <v>41.58</v>
      </c>
      <c r="AY41">
        <v>30</v>
      </c>
      <c r="AZ41">
        <v>35</v>
      </c>
      <c r="BA41">
        <v>15</v>
      </c>
      <c r="BB41">
        <v>0</v>
      </c>
      <c r="BC41">
        <v>45</v>
      </c>
      <c r="BD41">
        <v>0</v>
      </c>
      <c r="BE41">
        <v>108.12</v>
      </c>
      <c r="BF41">
        <v>115.16</v>
      </c>
      <c r="BG41">
        <v>59.97</v>
      </c>
      <c r="BH41">
        <v>0</v>
      </c>
      <c r="BI41">
        <v>0</v>
      </c>
      <c r="BJ41">
        <v>0</v>
      </c>
    </row>
    <row r="42" spans="1:62">
      <c r="A42" t="s">
        <v>357</v>
      </c>
      <c r="G42" t="s">
        <v>84</v>
      </c>
      <c r="H42" s="115">
        <v>277.19</v>
      </c>
      <c r="I42" s="88">
        <v>0.69</v>
      </c>
      <c r="J42" s="88">
        <v>1.62</v>
      </c>
      <c r="K42" s="88">
        <v>121.1</v>
      </c>
      <c r="L42" s="88">
        <v>14.42</v>
      </c>
      <c r="M42" s="116">
        <v>0</v>
      </c>
      <c r="N42" s="115">
        <v>443.41</v>
      </c>
      <c r="O42" s="88">
        <v>211.35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81.69</v>
      </c>
      <c r="AF42">
        <v>98.99</v>
      </c>
      <c r="AG42">
        <v>17.3</v>
      </c>
      <c r="AH42">
        <v>0</v>
      </c>
      <c r="AI42">
        <v>0.43</v>
      </c>
      <c r="AJ42">
        <v>0.6</v>
      </c>
      <c r="AK42">
        <v>0.4</v>
      </c>
      <c r="AL42">
        <v>14.42</v>
      </c>
      <c r="AM42">
        <v>0.32</v>
      </c>
      <c r="AN42">
        <v>0.43</v>
      </c>
      <c r="AO42">
        <v>121.1</v>
      </c>
      <c r="AP42">
        <v>2.88</v>
      </c>
      <c r="AQ42">
        <v>1.3</v>
      </c>
      <c r="AR42">
        <v>0.2</v>
      </c>
      <c r="AS42">
        <v>4.57</v>
      </c>
      <c r="AT42">
        <v>3.23</v>
      </c>
      <c r="AU42">
        <v>248.71</v>
      </c>
      <c r="AV42">
        <v>1.94</v>
      </c>
      <c r="AW42">
        <v>6.45</v>
      </c>
      <c r="AX42">
        <v>41.58</v>
      </c>
      <c r="AY42">
        <v>30</v>
      </c>
      <c r="AZ42">
        <v>35</v>
      </c>
      <c r="BA42">
        <v>15</v>
      </c>
      <c r="BB42">
        <v>0</v>
      </c>
      <c r="BC42">
        <v>45</v>
      </c>
      <c r="BD42">
        <v>0</v>
      </c>
      <c r="BE42">
        <v>108.12</v>
      </c>
      <c r="BF42">
        <v>115.16</v>
      </c>
      <c r="BG42">
        <v>71.12</v>
      </c>
      <c r="BH42">
        <v>0</v>
      </c>
      <c r="BI42">
        <v>0</v>
      </c>
      <c r="BJ42">
        <v>0</v>
      </c>
    </row>
    <row r="43" spans="1:62">
      <c r="A43" t="s">
        <v>363</v>
      </c>
      <c r="G43" t="s">
        <v>85</v>
      </c>
      <c r="H43" s="115">
        <v>287.26000000000005</v>
      </c>
      <c r="I43" s="88">
        <v>0.28999999999999998</v>
      </c>
      <c r="J43" s="88">
        <v>0</v>
      </c>
      <c r="K43" s="88">
        <v>121.1</v>
      </c>
      <c r="L43" s="88">
        <v>14.42</v>
      </c>
      <c r="M43" s="116">
        <v>0</v>
      </c>
      <c r="N43" s="115">
        <v>443.41</v>
      </c>
      <c r="O43" s="88">
        <v>212.25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0.77</v>
      </c>
      <c r="Y43">
        <v>0.28999999999999998</v>
      </c>
      <c r="Z43">
        <v>0</v>
      </c>
      <c r="AA43">
        <v>0</v>
      </c>
      <c r="AB43">
        <v>0</v>
      </c>
      <c r="AC43">
        <v>0.48</v>
      </c>
      <c r="AD43">
        <v>0</v>
      </c>
      <c r="AE43">
        <v>81.69</v>
      </c>
      <c r="AF43">
        <v>98.99</v>
      </c>
      <c r="AG43">
        <v>17.3</v>
      </c>
      <c r="AH43">
        <v>0</v>
      </c>
      <c r="AI43">
        <v>0.43</v>
      </c>
      <c r="AJ43">
        <v>0</v>
      </c>
      <c r="AK43">
        <v>0</v>
      </c>
      <c r="AL43">
        <v>14.42</v>
      </c>
      <c r="AM43">
        <v>0</v>
      </c>
      <c r="AN43">
        <v>0.43</v>
      </c>
      <c r="AO43">
        <v>121.1</v>
      </c>
      <c r="AP43">
        <v>2.88</v>
      </c>
      <c r="AQ43">
        <v>0</v>
      </c>
      <c r="AR43">
        <v>0</v>
      </c>
      <c r="AS43">
        <v>4.83</v>
      </c>
      <c r="AT43">
        <v>3.55</v>
      </c>
      <c r="AU43">
        <v>248.71</v>
      </c>
      <c r="AV43">
        <v>1.94</v>
      </c>
      <c r="AW43">
        <v>6.77</v>
      </c>
      <c r="AX43">
        <v>41.58</v>
      </c>
      <c r="AY43">
        <v>30</v>
      </c>
      <c r="AZ43">
        <v>35</v>
      </c>
      <c r="BA43">
        <v>15</v>
      </c>
      <c r="BB43">
        <v>0</v>
      </c>
      <c r="BC43">
        <v>45</v>
      </c>
      <c r="BD43">
        <v>0</v>
      </c>
      <c r="BE43">
        <v>108.12</v>
      </c>
      <c r="BF43">
        <v>115.16</v>
      </c>
      <c r="BG43">
        <v>84.29</v>
      </c>
      <c r="BH43">
        <v>0</v>
      </c>
      <c r="BI43">
        <v>0</v>
      </c>
      <c r="BJ43">
        <v>0</v>
      </c>
    </row>
    <row r="44" spans="1:62">
      <c r="A44" t="s">
        <v>367</v>
      </c>
      <c r="G44" t="s">
        <v>86</v>
      </c>
      <c r="H44" s="115">
        <v>300.23</v>
      </c>
      <c r="I44" s="88">
        <v>0.28999999999999998</v>
      </c>
      <c r="J44" s="88">
        <v>0</v>
      </c>
      <c r="K44" s="88">
        <v>121.1</v>
      </c>
      <c r="L44" s="88">
        <v>14.42</v>
      </c>
      <c r="M44" s="116">
        <v>0</v>
      </c>
      <c r="N44" s="115">
        <v>443.41</v>
      </c>
      <c r="O44" s="88">
        <v>212.25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0.77</v>
      </c>
      <c r="Y44">
        <v>0.28999999999999998</v>
      </c>
      <c r="Z44">
        <v>0</v>
      </c>
      <c r="AA44">
        <v>0</v>
      </c>
      <c r="AB44">
        <v>0</v>
      </c>
      <c r="AC44">
        <v>0.48</v>
      </c>
      <c r="AD44">
        <v>0</v>
      </c>
      <c r="AE44">
        <v>81.69</v>
      </c>
      <c r="AF44">
        <v>98.99</v>
      </c>
      <c r="AG44">
        <v>17.3</v>
      </c>
      <c r="AH44">
        <v>0</v>
      </c>
      <c r="AI44">
        <v>0.43</v>
      </c>
      <c r="AJ44">
        <v>0</v>
      </c>
      <c r="AK44">
        <v>0</v>
      </c>
      <c r="AL44">
        <v>14.42</v>
      </c>
      <c r="AM44">
        <v>0</v>
      </c>
      <c r="AN44">
        <v>0.43</v>
      </c>
      <c r="AO44">
        <v>121.1</v>
      </c>
      <c r="AP44">
        <v>2.88</v>
      </c>
      <c r="AQ44">
        <v>0</v>
      </c>
      <c r="AR44">
        <v>0</v>
      </c>
      <c r="AS44">
        <v>4.83</v>
      </c>
      <c r="AT44">
        <v>3.55</v>
      </c>
      <c r="AU44">
        <v>248.71</v>
      </c>
      <c r="AV44">
        <v>1.94</v>
      </c>
      <c r="AW44">
        <v>6.77</v>
      </c>
      <c r="AX44">
        <v>41.58</v>
      </c>
      <c r="AY44">
        <v>30</v>
      </c>
      <c r="AZ44">
        <v>35</v>
      </c>
      <c r="BA44">
        <v>15</v>
      </c>
      <c r="BB44">
        <v>0</v>
      </c>
      <c r="BC44">
        <v>45</v>
      </c>
      <c r="BD44">
        <v>0</v>
      </c>
      <c r="BE44">
        <v>108.12</v>
      </c>
      <c r="BF44">
        <v>115.16</v>
      </c>
      <c r="BG44">
        <v>97.26</v>
      </c>
      <c r="BH44">
        <v>0</v>
      </c>
      <c r="BI44">
        <v>0</v>
      </c>
      <c r="BJ44">
        <v>0</v>
      </c>
    </row>
    <row r="45" spans="1:62">
      <c r="A45" t="s">
        <v>390</v>
      </c>
      <c r="G45" t="s">
        <v>87</v>
      </c>
      <c r="H45" s="115">
        <v>315.51000000000005</v>
      </c>
      <c r="I45" s="88">
        <v>0.28999999999999998</v>
      </c>
      <c r="J45" s="88">
        <v>0</v>
      </c>
      <c r="K45" s="88">
        <v>121.1</v>
      </c>
      <c r="L45" s="88">
        <v>14.42</v>
      </c>
      <c r="M45" s="116">
        <v>0</v>
      </c>
      <c r="N45" s="115">
        <v>443.41</v>
      </c>
      <c r="O45" s="88">
        <v>212.25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0.77</v>
      </c>
      <c r="Y45">
        <v>0.28999999999999998</v>
      </c>
      <c r="Z45">
        <v>0</v>
      </c>
      <c r="AA45">
        <v>0</v>
      </c>
      <c r="AB45">
        <v>0</v>
      </c>
      <c r="AC45">
        <v>0.48</v>
      </c>
      <c r="AD45">
        <v>0</v>
      </c>
      <c r="AE45">
        <v>81.69</v>
      </c>
      <c r="AF45">
        <v>98.99</v>
      </c>
      <c r="AG45">
        <v>17.3</v>
      </c>
      <c r="AH45">
        <v>0</v>
      </c>
      <c r="AI45">
        <v>0.43</v>
      </c>
      <c r="AJ45">
        <v>0</v>
      </c>
      <c r="AK45">
        <v>0</v>
      </c>
      <c r="AL45">
        <v>14.42</v>
      </c>
      <c r="AM45">
        <v>0</v>
      </c>
      <c r="AN45">
        <v>0.43</v>
      </c>
      <c r="AO45">
        <v>121.1</v>
      </c>
      <c r="AP45">
        <v>2.88</v>
      </c>
      <c r="AQ45">
        <v>0</v>
      </c>
      <c r="AR45">
        <v>0</v>
      </c>
      <c r="AS45">
        <v>4.83</v>
      </c>
      <c r="AT45">
        <v>3.55</v>
      </c>
      <c r="AU45">
        <v>248.71</v>
      </c>
      <c r="AV45">
        <v>1.94</v>
      </c>
      <c r="AW45">
        <v>6.77</v>
      </c>
      <c r="AX45">
        <v>41.58</v>
      </c>
      <c r="AY45">
        <v>30</v>
      </c>
      <c r="AZ45">
        <v>35</v>
      </c>
      <c r="BA45">
        <v>15</v>
      </c>
      <c r="BB45">
        <v>0</v>
      </c>
      <c r="BC45">
        <v>45</v>
      </c>
      <c r="BD45">
        <v>0</v>
      </c>
      <c r="BE45">
        <v>108.12</v>
      </c>
      <c r="BF45">
        <v>115.16</v>
      </c>
      <c r="BG45">
        <v>112.54</v>
      </c>
      <c r="BH45">
        <v>0</v>
      </c>
      <c r="BI45">
        <v>0</v>
      </c>
      <c r="BJ45">
        <v>0</v>
      </c>
    </row>
    <row r="46" spans="1:62">
      <c r="A46" t="s">
        <v>391</v>
      </c>
      <c r="G46" t="s">
        <v>88</v>
      </c>
      <c r="H46" s="115">
        <v>331.08000000000004</v>
      </c>
      <c r="I46" s="88">
        <v>0.28999999999999998</v>
      </c>
      <c r="J46" s="88">
        <v>0</v>
      </c>
      <c r="K46" s="88">
        <v>121.1</v>
      </c>
      <c r="L46" s="88">
        <v>14.42</v>
      </c>
      <c r="M46" s="116">
        <v>0</v>
      </c>
      <c r="N46" s="115">
        <v>443.41</v>
      </c>
      <c r="O46" s="88">
        <v>212.25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0.77</v>
      </c>
      <c r="Y46">
        <v>0.28999999999999998</v>
      </c>
      <c r="Z46">
        <v>0</v>
      </c>
      <c r="AA46">
        <v>0</v>
      </c>
      <c r="AB46">
        <v>0</v>
      </c>
      <c r="AC46">
        <v>0.48</v>
      </c>
      <c r="AD46">
        <v>0</v>
      </c>
      <c r="AE46">
        <v>81.69</v>
      </c>
      <c r="AF46">
        <v>98.99</v>
      </c>
      <c r="AG46">
        <v>17.3</v>
      </c>
      <c r="AH46">
        <v>0</v>
      </c>
      <c r="AI46">
        <v>0.43</v>
      </c>
      <c r="AJ46">
        <v>0</v>
      </c>
      <c r="AK46">
        <v>0</v>
      </c>
      <c r="AL46">
        <v>14.42</v>
      </c>
      <c r="AM46">
        <v>0</v>
      </c>
      <c r="AN46">
        <v>0.43</v>
      </c>
      <c r="AO46">
        <v>121.1</v>
      </c>
      <c r="AP46">
        <v>2.88</v>
      </c>
      <c r="AQ46">
        <v>0</v>
      </c>
      <c r="AR46">
        <v>0</v>
      </c>
      <c r="AS46">
        <v>4.83</v>
      </c>
      <c r="AT46">
        <v>3.55</v>
      </c>
      <c r="AU46">
        <v>248.71</v>
      </c>
      <c r="AV46">
        <v>1.94</v>
      </c>
      <c r="AW46">
        <v>6.77</v>
      </c>
      <c r="AX46">
        <v>41.58</v>
      </c>
      <c r="AY46">
        <v>30</v>
      </c>
      <c r="AZ46">
        <v>35</v>
      </c>
      <c r="BA46">
        <v>15</v>
      </c>
      <c r="BB46">
        <v>0</v>
      </c>
      <c r="BC46">
        <v>45</v>
      </c>
      <c r="BD46">
        <v>0</v>
      </c>
      <c r="BE46">
        <v>108.12</v>
      </c>
      <c r="BF46">
        <v>115.16</v>
      </c>
      <c r="BG46">
        <v>128.11000000000001</v>
      </c>
      <c r="BH46">
        <v>0</v>
      </c>
      <c r="BI46">
        <v>0</v>
      </c>
      <c r="BJ46">
        <v>0</v>
      </c>
    </row>
    <row r="47" spans="1:62">
      <c r="A47" t="s">
        <v>395</v>
      </c>
      <c r="G47" t="s">
        <v>89</v>
      </c>
      <c r="H47" s="115">
        <v>257.76</v>
      </c>
      <c r="I47" s="88">
        <v>0.28999999999999998</v>
      </c>
      <c r="J47" s="88">
        <v>9.9700000000000006</v>
      </c>
      <c r="K47" s="88">
        <v>52.86</v>
      </c>
      <c r="L47" s="88">
        <v>14.42</v>
      </c>
      <c r="M47" s="116">
        <v>0</v>
      </c>
      <c r="N47" s="115">
        <v>443.41</v>
      </c>
      <c r="O47" s="88">
        <v>212.42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0.77</v>
      </c>
      <c r="Y47">
        <v>0.28999999999999998</v>
      </c>
      <c r="Z47">
        <v>0</v>
      </c>
      <c r="AA47">
        <v>0</v>
      </c>
      <c r="AB47">
        <v>0</v>
      </c>
      <c r="AC47">
        <v>0.48</v>
      </c>
      <c r="AD47">
        <v>0</v>
      </c>
      <c r="AE47">
        <v>0</v>
      </c>
      <c r="AF47">
        <v>98.99</v>
      </c>
      <c r="AG47">
        <v>17.3</v>
      </c>
      <c r="AH47">
        <v>1.83</v>
      </c>
      <c r="AI47">
        <v>0.43</v>
      </c>
      <c r="AJ47">
        <v>0</v>
      </c>
      <c r="AK47">
        <v>0</v>
      </c>
      <c r="AL47">
        <v>14.42</v>
      </c>
      <c r="AM47">
        <v>0</v>
      </c>
      <c r="AN47">
        <v>0.43</v>
      </c>
      <c r="AO47">
        <v>0</v>
      </c>
      <c r="AP47">
        <v>2.88</v>
      </c>
      <c r="AQ47">
        <v>0</v>
      </c>
      <c r="AR47">
        <v>0</v>
      </c>
      <c r="AS47">
        <v>5</v>
      </c>
      <c r="AT47">
        <v>3.55</v>
      </c>
      <c r="AU47">
        <v>248.71</v>
      </c>
      <c r="AV47">
        <v>1.94</v>
      </c>
      <c r="AW47">
        <v>6.77</v>
      </c>
      <c r="AX47">
        <v>41.58</v>
      </c>
      <c r="AY47">
        <v>30</v>
      </c>
      <c r="AZ47">
        <v>35</v>
      </c>
      <c r="BA47">
        <v>15</v>
      </c>
      <c r="BB47">
        <v>0</v>
      </c>
      <c r="BC47">
        <v>45</v>
      </c>
      <c r="BD47">
        <v>0</v>
      </c>
      <c r="BE47">
        <v>108.12</v>
      </c>
      <c r="BF47">
        <v>115.16</v>
      </c>
      <c r="BG47">
        <v>134.65</v>
      </c>
      <c r="BH47">
        <v>52.86</v>
      </c>
      <c r="BI47">
        <v>4.03</v>
      </c>
      <c r="BJ47">
        <v>5.94</v>
      </c>
    </row>
    <row r="48" spans="1:62">
      <c r="A48" t="s">
        <v>399</v>
      </c>
      <c r="G48" t="s">
        <v>90</v>
      </c>
      <c r="H48" s="115">
        <v>263.91000000000003</v>
      </c>
      <c r="I48" s="88">
        <v>0.28999999999999998</v>
      </c>
      <c r="J48" s="88">
        <v>35.61</v>
      </c>
      <c r="K48" s="88">
        <v>52.86</v>
      </c>
      <c r="L48" s="88">
        <v>14.42</v>
      </c>
      <c r="M48" s="116">
        <v>0</v>
      </c>
      <c r="N48" s="115">
        <v>443.41</v>
      </c>
      <c r="O48" s="88">
        <v>212.42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0.77</v>
      </c>
      <c r="Y48">
        <v>0.28999999999999998</v>
      </c>
      <c r="Z48">
        <v>0</v>
      </c>
      <c r="AA48">
        <v>0</v>
      </c>
      <c r="AB48">
        <v>0</v>
      </c>
      <c r="AC48">
        <v>0.48</v>
      </c>
      <c r="AD48">
        <v>0</v>
      </c>
      <c r="AE48">
        <v>0</v>
      </c>
      <c r="AF48">
        <v>98.99</v>
      </c>
      <c r="AG48">
        <v>17.3</v>
      </c>
      <c r="AH48">
        <v>1.83</v>
      </c>
      <c r="AI48">
        <v>0.43</v>
      </c>
      <c r="AJ48">
        <v>0</v>
      </c>
      <c r="AK48">
        <v>0</v>
      </c>
      <c r="AL48">
        <v>14.42</v>
      </c>
      <c r="AM48">
        <v>0</v>
      </c>
      <c r="AN48">
        <v>0.43</v>
      </c>
      <c r="AO48">
        <v>0</v>
      </c>
      <c r="AP48">
        <v>2.88</v>
      </c>
      <c r="AQ48">
        <v>0</v>
      </c>
      <c r="AR48">
        <v>0</v>
      </c>
      <c r="AS48">
        <v>5</v>
      </c>
      <c r="AT48">
        <v>3.55</v>
      </c>
      <c r="AU48">
        <v>248.71</v>
      </c>
      <c r="AV48">
        <v>1.94</v>
      </c>
      <c r="AW48">
        <v>6.77</v>
      </c>
      <c r="AX48">
        <v>41.58</v>
      </c>
      <c r="AY48">
        <v>30</v>
      </c>
      <c r="AZ48">
        <v>35</v>
      </c>
      <c r="BA48">
        <v>15</v>
      </c>
      <c r="BB48">
        <v>0</v>
      </c>
      <c r="BC48">
        <v>45</v>
      </c>
      <c r="BD48">
        <v>0</v>
      </c>
      <c r="BE48">
        <v>108.12</v>
      </c>
      <c r="BF48">
        <v>115.16</v>
      </c>
      <c r="BG48">
        <v>140.80000000000001</v>
      </c>
      <c r="BH48">
        <v>52.86</v>
      </c>
      <c r="BI48">
        <v>14.82</v>
      </c>
      <c r="BJ48">
        <v>20.79</v>
      </c>
    </row>
    <row r="49" spans="1:62">
      <c r="A49" t="s">
        <v>400</v>
      </c>
      <c r="G49" t="s">
        <v>91</v>
      </c>
      <c r="H49" s="115">
        <v>270.35000000000002</v>
      </c>
      <c r="I49" s="88">
        <v>0.28999999999999998</v>
      </c>
      <c r="J49" s="88">
        <v>44.03</v>
      </c>
      <c r="K49" s="88">
        <v>52.86</v>
      </c>
      <c r="L49" s="88">
        <v>14.42</v>
      </c>
      <c r="M49" s="116">
        <v>0</v>
      </c>
      <c r="N49" s="115">
        <v>443.41</v>
      </c>
      <c r="O49" s="88">
        <v>212.42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0.77</v>
      </c>
      <c r="Y49">
        <v>0.28999999999999998</v>
      </c>
      <c r="Z49">
        <v>0</v>
      </c>
      <c r="AA49">
        <v>0</v>
      </c>
      <c r="AB49">
        <v>0</v>
      </c>
      <c r="AC49">
        <v>0.48</v>
      </c>
      <c r="AD49">
        <v>0</v>
      </c>
      <c r="AE49">
        <v>0</v>
      </c>
      <c r="AF49">
        <v>98.99</v>
      </c>
      <c r="AG49">
        <v>17.3</v>
      </c>
      <c r="AH49">
        <v>1.83</v>
      </c>
      <c r="AI49">
        <v>0.43</v>
      </c>
      <c r="AJ49">
        <v>0</v>
      </c>
      <c r="AK49">
        <v>0</v>
      </c>
      <c r="AL49">
        <v>14.42</v>
      </c>
      <c r="AM49">
        <v>0</v>
      </c>
      <c r="AN49">
        <v>0.43</v>
      </c>
      <c r="AO49">
        <v>0</v>
      </c>
      <c r="AP49">
        <v>2.88</v>
      </c>
      <c r="AQ49">
        <v>0</v>
      </c>
      <c r="AR49">
        <v>0</v>
      </c>
      <c r="AS49">
        <v>5</v>
      </c>
      <c r="AT49">
        <v>3.55</v>
      </c>
      <c r="AU49">
        <v>248.71</v>
      </c>
      <c r="AV49">
        <v>1.94</v>
      </c>
      <c r="AW49">
        <v>6.77</v>
      </c>
      <c r="AX49">
        <v>41.58</v>
      </c>
      <c r="AY49">
        <v>30</v>
      </c>
      <c r="AZ49">
        <v>35</v>
      </c>
      <c r="BA49">
        <v>15</v>
      </c>
      <c r="BB49">
        <v>0</v>
      </c>
      <c r="BC49">
        <v>45</v>
      </c>
      <c r="BD49">
        <v>0</v>
      </c>
      <c r="BE49">
        <v>108.12</v>
      </c>
      <c r="BF49">
        <v>115.16</v>
      </c>
      <c r="BG49">
        <v>147.24</v>
      </c>
      <c r="BH49">
        <v>52.86</v>
      </c>
      <c r="BI49">
        <v>11.14</v>
      </c>
      <c r="BJ49">
        <v>32.89</v>
      </c>
    </row>
    <row r="50" spans="1:62">
      <c r="A50" t="s">
        <v>401</v>
      </c>
      <c r="G50" t="s">
        <v>92</v>
      </c>
      <c r="H50" s="115">
        <v>273.81</v>
      </c>
      <c r="I50" s="88">
        <v>0.28999999999999998</v>
      </c>
      <c r="J50" s="88">
        <v>63.53</v>
      </c>
      <c r="K50" s="88">
        <v>52.86</v>
      </c>
      <c r="L50" s="88">
        <v>14.42</v>
      </c>
      <c r="M50" s="116">
        <v>0</v>
      </c>
      <c r="N50" s="115">
        <v>443.41</v>
      </c>
      <c r="O50" s="88">
        <v>212.42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0.77</v>
      </c>
      <c r="Y50">
        <v>0.28999999999999998</v>
      </c>
      <c r="Z50">
        <v>0</v>
      </c>
      <c r="AA50">
        <v>0</v>
      </c>
      <c r="AB50">
        <v>0</v>
      </c>
      <c r="AC50">
        <v>0.48</v>
      </c>
      <c r="AD50">
        <v>0</v>
      </c>
      <c r="AE50">
        <v>0</v>
      </c>
      <c r="AF50">
        <v>98.99</v>
      </c>
      <c r="AG50">
        <v>17.3</v>
      </c>
      <c r="AH50">
        <v>1.83</v>
      </c>
      <c r="AI50">
        <v>0.43</v>
      </c>
      <c r="AJ50">
        <v>0</v>
      </c>
      <c r="AK50">
        <v>0</v>
      </c>
      <c r="AL50">
        <v>14.42</v>
      </c>
      <c r="AM50">
        <v>0</v>
      </c>
      <c r="AN50">
        <v>0.43</v>
      </c>
      <c r="AO50">
        <v>0</v>
      </c>
      <c r="AP50">
        <v>2.88</v>
      </c>
      <c r="AQ50">
        <v>0</v>
      </c>
      <c r="AR50">
        <v>0</v>
      </c>
      <c r="AS50">
        <v>5</v>
      </c>
      <c r="AT50">
        <v>3.55</v>
      </c>
      <c r="AU50">
        <v>248.71</v>
      </c>
      <c r="AV50">
        <v>1.94</v>
      </c>
      <c r="AW50">
        <v>6.77</v>
      </c>
      <c r="AX50">
        <v>41.58</v>
      </c>
      <c r="AY50">
        <v>30</v>
      </c>
      <c r="AZ50">
        <v>35</v>
      </c>
      <c r="BA50">
        <v>15</v>
      </c>
      <c r="BB50">
        <v>0</v>
      </c>
      <c r="BC50">
        <v>45</v>
      </c>
      <c r="BD50">
        <v>0</v>
      </c>
      <c r="BE50">
        <v>108.12</v>
      </c>
      <c r="BF50">
        <v>115.16</v>
      </c>
      <c r="BG50">
        <v>150.69999999999999</v>
      </c>
      <c r="BH50">
        <v>52.86</v>
      </c>
      <c r="BI50">
        <v>19.93</v>
      </c>
      <c r="BJ50">
        <v>43.6</v>
      </c>
    </row>
    <row r="51" spans="1:62">
      <c r="A51" t="s">
        <v>403</v>
      </c>
      <c r="G51" t="s">
        <v>93</v>
      </c>
      <c r="H51" s="115">
        <v>176.94</v>
      </c>
      <c r="I51" s="88">
        <v>0.28999999999999998</v>
      </c>
      <c r="J51" s="88">
        <v>73.290000000000006</v>
      </c>
      <c r="K51" s="88">
        <v>52.86</v>
      </c>
      <c r="L51" s="88">
        <v>14.42</v>
      </c>
      <c r="M51" s="116">
        <v>0</v>
      </c>
      <c r="N51" s="115">
        <v>443.41</v>
      </c>
      <c r="O51" s="88">
        <v>207.42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0.77</v>
      </c>
      <c r="Y51">
        <v>0.28999999999999998</v>
      </c>
      <c r="Z51">
        <v>0</v>
      </c>
      <c r="AA51">
        <v>0</v>
      </c>
      <c r="AB51">
        <v>0</v>
      </c>
      <c r="AC51">
        <v>0.48</v>
      </c>
      <c r="AD51">
        <v>0</v>
      </c>
      <c r="AE51">
        <v>0</v>
      </c>
      <c r="AF51">
        <v>0</v>
      </c>
      <c r="AG51">
        <v>15.38</v>
      </c>
      <c r="AH51">
        <v>1.83</v>
      </c>
      <c r="AI51">
        <v>0.43</v>
      </c>
      <c r="AJ51">
        <v>0</v>
      </c>
      <c r="AK51">
        <v>0</v>
      </c>
      <c r="AL51">
        <v>14.42</v>
      </c>
      <c r="AM51">
        <v>0</v>
      </c>
      <c r="AN51">
        <v>0.43</v>
      </c>
      <c r="AO51">
        <v>0</v>
      </c>
      <c r="AP51">
        <v>2.88</v>
      </c>
      <c r="AQ51">
        <v>0</v>
      </c>
      <c r="AR51">
        <v>0</v>
      </c>
      <c r="AS51">
        <v>0</v>
      </c>
      <c r="AT51">
        <v>3.55</v>
      </c>
      <c r="AU51">
        <v>248.71</v>
      </c>
      <c r="AV51">
        <v>1.94</v>
      </c>
      <c r="AW51">
        <v>6.77</v>
      </c>
      <c r="AX51">
        <v>41.58</v>
      </c>
      <c r="AY51">
        <v>30</v>
      </c>
      <c r="AZ51">
        <v>35</v>
      </c>
      <c r="BA51">
        <v>15</v>
      </c>
      <c r="BB51">
        <v>0</v>
      </c>
      <c r="BC51">
        <v>45</v>
      </c>
      <c r="BD51">
        <v>0</v>
      </c>
      <c r="BE51">
        <v>108.12</v>
      </c>
      <c r="BF51">
        <v>115.16</v>
      </c>
      <c r="BG51">
        <v>154.74</v>
      </c>
      <c r="BH51">
        <v>52.86</v>
      </c>
      <c r="BI51">
        <v>28.37</v>
      </c>
      <c r="BJ51">
        <v>44.92</v>
      </c>
    </row>
    <row r="52" spans="1:62">
      <c r="A52" t="s">
        <v>404</v>
      </c>
      <c r="G52" t="s">
        <v>94</v>
      </c>
      <c r="H52" s="115">
        <v>177.03</v>
      </c>
      <c r="I52" s="88">
        <v>0.28999999999999998</v>
      </c>
      <c r="J52" s="88">
        <v>89.330000000000013</v>
      </c>
      <c r="K52" s="88">
        <v>52.86</v>
      </c>
      <c r="L52" s="88">
        <v>14.42</v>
      </c>
      <c r="M52" s="116">
        <v>0</v>
      </c>
      <c r="N52" s="115">
        <v>443.41</v>
      </c>
      <c r="O52" s="88">
        <v>207.42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0.77</v>
      </c>
      <c r="Y52">
        <v>0.28999999999999998</v>
      </c>
      <c r="Z52">
        <v>0</v>
      </c>
      <c r="AA52">
        <v>0</v>
      </c>
      <c r="AB52">
        <v>0</v>
      </c>
      <c r="AC52">
        <v>0.48</v>
      </c>
      <c r="AD52">
        <v>0</v>
      </c>
      <c r="AE52">
        <v>0</v>
      </c>
      <c r="AF52">
        <v>0</v>
      </c>
      <c r="AG52">
        <v>15.38</v>
      </c>
      <c r="AH52">
        <v>1.83</v>
      </c>
      <c r="AI52">
        <v>0.43</v>
      </c>
      <c r="AJ52">
        <v>0</v>
      </c>
      <c r="AK52">
        <v>0</v>
      </c>
      <c r="AL52">
        <v>14.42</v>
      </c>
      <c r="AM52">
        <v>0</v>
      </c>
      <c r="AN52">
        <v>0.43</v>
      </c>
      <c r="AO52">
        <v>0</v>
      </c>
      <c r="AP52">
        <v>2.88</v>
      </c>
      <c r="AQ52">
        <v>0</v>
      </c>
      <c r="AR52">
        <v>0</v>
      </c>
      <c r="AS52">
        <v>0</v>
      </c>
      <c r="AT52">
        <v>3.55</v>
      </c>
      <c r="AU52">
        <v>248.71</v>
      </c>
      <c r="AV52">
        <v>1.94</v>
      </c>
      <c r="AW52">
        <v>6.77</v>
      </c>
      <c r="AX52">
        <v>41.58</v>
      </c>
      <c r="AY52">
        <v>30</v>
      </c>
      <c r="AZ52">
        <v>35</v>
      </c>
      <c r="BA52">
        <v>15</v>
      </c>
      <c r="BB52">
        <v>0</v>
      </c>
      <c r="BC52">
        <v>45</v>
      </c>
      <c r="BD52">
        <v>0</v>
      </c>
      <c r="BE52">
        <v>108.12</v>
      </c>
      <c r="BF52">
        <v>115.16</v>
      </c>
      <c r="BG52">
        <v>154.83000000000001</v>
      </c>
      <c r="BH52">
        <v>52.86</v>
      </c>
      <c r="BI52">
        <v>35.74</v>
      </c>
      <c r="BJ52">
        <v>53.59</v>
      </c>
    </row>
    <row r="53" spans="1:62">
      <c r="G53" t="s">
        <v>95</v>
      </c>
      <c r="H53" s="115">
        <v>177.03</v>
      </c>
      <c r="I53" s="88">
        <v>0.28999999999999998</v>
      </c>
      <c r="J53" s="88">
        <v>90.25</v>
      </c>
      <c r="K53" s="88">
        <v>52.86</v>
      </c>
      <c r="L53" s="88">
        <v>14.42</v>
      </c>
      <c r="M53" s="116">
        <v>0</v>
      </c>
      <c r="N53" s="115">
        <v>443.41</v>
      </c>
      <c r="O53" s="88">
        <v>207.42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0.77</v>
      </c>
      <c r="Y53">
        <v>0.28999999999999998</v>
      </c>
      <c r="Z53">
        <v>0</v>
      </c>
      <c r="AA53">
        <v>0</v>
      </c>
      <c r="AB53">
        <v>0</v>
      </c>
      <c r="AC53">
        <v>0.48</v>
      </c>
      <c r="AD53">
        <v>0</v>
      </c>
      <c r="AE53">
        <v>0</v>
      </c>
      <c r="AF53">
        <v>0</v>
      </c>
      <c r="AG53">
        <v>15.38</v>
      </c>
      <c r="AH53">
        <v>1.83</v>
      </c>
      <c r="AI53">
        <v>0.43</v>
      </c>
      <c r="AJ53">
        <v>0</v>
      </c>
      <c r="AK53">
        <v>0</v>
      </c>
      <c r="AL53">
        <v>14.42</v>
      </c>
      <c r="AM53">
        <v>0</v>
      </c>
      <c r="AN53">
        <v>0.43</v>
      </c>
      <c r="AO53">
        <v>0</v>
      </c>
      <c r="AP53">
        <v>2.88</v>
      </c>
      <c r="AQ53">
        <v>0</v>
      </c>
      <c r="AR53">
        <v>0</v>
      </c>
      <c r="AS53">
        <v>0</v>
      </c>
      <c r="AT53">
        <v>3.55</v>
      </c>
      <c r="AU53">
        <v>248.71</v>
      </c>
      <c r="AV53">
        <v>1.94</v>
      </c>
      <c r="AW53">
        <v>6.77</v>
      </c>
      <c r="AX53">
        <v>41.58</v>
      </c>
      <c r="AY53">
        <v>30</v>
      </c>
      <c r="AZ53">
        <v>35</v>
      </c>
      <c r="BA53">
        <v>15</v>
      </c>
      <c r="BB53">
        <v>0</v>
      </c>
      <c r="BC53">
        <v>45</v>
      </c>
      <c r="BD53">
        <v>0</v>
      </c>
      <c r="BE53">
        <v>108.12</v>
      </c>
      <c r="BF53">
        <v>115.16</v>
      </c>
      <c r="BG53">
        <v>154.83000000000001</v>
      </c>
      <c r="BH53">
        <v>52.86</v>
      </c>
      <c r="BI53">
        <v>36.78</v>
      </c>
      <c r="BJ53">
        <v>53.47</v>
      </c>
    </row>
    <row r="54" spans="1:62">
      <c r="G54" t="s">
        <v>96</v>
      </c>
      <c r="H54" s="115">
        <v>177.13</v>
      </c>
      <c r="I54" s="88">
        <v>0.28999999999999998</v>
      </c>
      <c r="J54" s="88">
        <v>131.66</v>
      </c>
      <c r="K54" s="88">
        <v>52.86</v>
      </c>
      <c r="L54" s="88">
        <v>14.42</v>
      </c>
      <c r="M54" s="116">
        <v>0</v>
      </c>
      <c r="N54" s="115">
        <v>443.41</v>
      </c>
      <c r="O54" s="88">
        <v>207.42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0.77</v>
      </c>
      <c r="Y54">
        <v>0.28999999999999998</v>
      </c>
      <c r="Z54">
        <v>0</v>
      </c>
      <c r="AA54">
        <v>0</v>
      </c>
      <c r="AB54">
        <v>0</v>
      </c>
      <c r="AC54">
        <v>0.48</v>
      </c>
      <c r="AD54">
        <v>0</v>
      </c>
      <c r="AE54">
        <v>0</v>
      </c>
      <c r="AF54">
        <v>0</v>
      </c>
      <c r="AG54">
        <v>15.38</v>
      </c>
      <c r="AH54">
        <v>1.83</v>
      </c>
      <c r="AI54">
        <v>0.43</v>
      </c>
      <c r="AJ54">
        <v>0</v>
      </c>
      <c r="AK54">
        <v>0</v>
      </c>
      <c r="AL54">
        <v>14.42</v>
      </c>
      <c r="AM54">
        <v>0</v>
      </c>
      <c r="AN54">
        <v>0.43</v>
      </c>
      <c r="AO54">
        <v>0</v>
      </c>
      <c r="AP54">
        <v>2.88</v>
      </c>
      <c r="AQ54">
        <v>0</v>
      </c>
      <c r="AR54">
        <v>0</v>
      </c>
      <c r="AS54">
        <v>0</v>
      </c>
      <c r="AT54">
        <v>3.55</v>
      </c>
      <c r="AU54">
        <v>248.71</v>
      </c>
      <c r="AV54">
        <v>1.94</v>
      </c>
      <c r="AW54">
        <v>6.77</v>
      </c>
      <c r="AX54">
        <v>41.58</v>
      </c>
      <c r="AY54">
        <v>30</v>
      </c>
      <c r="AZ54">
        <v>35</v>
      </c>
      <c r="BA54">
        <v>15</v>
      </c>
      <c r="BB54">
        <v>0</v>
      </c>
      <c r="BC54">
        <v>45</v>
      </c>
      <c r="BD54">
        <v>0</v>
      </c>
      <c r="BE54">
        <v>108.12</v>
      </c>
      <c r="BF54">
        <v>115.16</v>
      </c>
      <c r="BG54">
        <v>154.93</v>
      </c>
      <c r="BH54">
        <v>52.86</v>
      </c>
      <c r="BI54">
        <v>55.92</v>
      </c>
      <c r="BJ54">
        <v>75.739999999999995</v>
      </c>
    </row>
    <row r="55" spans="1:62">
      <c r="G55" t="s">
        <v>97</v>
      </c>
      <c r="H55" s="115">
        <v>177.42</v>
      </c>
      <c r="I55" s="88">
        <v>0.28999999999999998</v>
      </c>
      <c r="J55" s="88">
        <v>192.22</v>
      </c>
      <c r="K55" s="88">
        <v>52.86</v>
      </c>
      <c r="L55" s="88">
        <v>14.42</v>
      </c>
      <c r="M55" s="116">
        <v>0</v>
      </c>
      <c r="N55" s="115">
        <v>443.41</v>
      </c>
      <c r="O55" s="88">
        <v>212.72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0.77</v>
      </c>
      <c r="Y55">
        <v>0.28999999999999998</v>
      </c>
      <c r="Z55">
        <v>0</v>
      </c>
      <c r="AA55">
        <v>0</v>
      </c>
      <c r="AB55">
        <v>0</v>
      </c>
      <c r="AC55">
        <v>0.48</v>
      </c>
      <c r="AD55">
        <v>0</v>
      </c>
      <c r="AE55">
        <v>0</v>
      </c>
      <c r="AF55">
        <v>0</v>
      </c>
      <c r="AG55">
        <v>15.38</v>
      </c>
      <c r="AH55">
        <v>1.83</v>
      </c>
      <c r="AI55">
        <v>0.43</v>
      </c>
      <c r="AJ55">
        <v>0</v>
      </c>
      <c r="AK55">
        <v>0</v>
      </c>
      <c r="AL55">
        <v>14.42</v>
      </c>
      <c r="AM55">
        <v>0</v>
      </c>
      <c r="AN55">
        <v>0.43</v>
      </c>
      <c r="AO55">
        <v>0</v>
      </c>
      <c r="AP55">
        <v>2.88</v>
      </c>
      <c r="AQ55">
        <v>0</v>
      </c>
      <c r="AR55">
        <v>0</v>
      </c>
      <c r="AS55">
        <v>5.3</v>
      </c>
      <c r="AT55">
        <v>3.55</v>
      </c>
      <c r="AU55">
        <v>248.71</v>
      </c>
      <c r="AV55">
        <v>1.94</v>
      </c>
      <c r="AW55">
        <v>6.77</v>
      </c>
      <c r="AX55">
        <v>41.58</v>
      </c>
      <c r="AY55">
        <v>30</v>
      </c>
      <c r="AZ55">
        <v>35</v>
      </c>
      <c r="BA55">
        <v>15</v>
      </c>
      <c r="BB55">
        <v>0</v>
      </c>
      <c r="BC55">
        <v>45</v>
      </c>
      <c r="BD55">
        <v>0</v>
      </c>
      <c r="BE55">
        <v>108.12</v>
      </c>
      <c r="BF55">
        <v>115.16</v>
      </c>
      <c r="BG55">
        <v>155.22</v>
      </c>
      <c r="BH55">
        <v>52.86</v>
      </c>
      <c r="BI55">
        <v>96.11</v>
      </c>
      <c r="BJ55">
        <v>96.11</v>
      </c>
    </row>
    <row r="56" spans="1:62">
      <c r="G56" t="s">
        <v>98</v>
      </c>
      <c r="H56" s="115">
        <v>177.60999999999999</v>
      </c>
      <c r="I56" s="88">
        <v>0.28999999999999998</v>
      </c>
      <c r="J56" s="88">
        <v>192.22</v>
      </c>
      <c r="K56" s="88">
        <v>52.86</v>
      </c>
      <c r="L56" s="88">
        <v>14.42</v>
      </c>
      <c r="M56" s="116">
        <v>0</v>
      </c>
      <c r="N56" s="115">
        <v>443.41</v>
      </c>
      <c r="O56" s="88">
        <v>212.72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0.77</v>
      </c>
      <c r="Y56">
        <v>0.28999999999999998</v>
      </c>
      <c r="Z56">
        <v>0</v>
      </c>
      <c r="AA56">
        <v>0</v>
      </c>
      <c r="AB56">
        <v>0</v>
      </c>
      <c r="AC56">
        <v>0.48</v>
      </c>
      <c r="AD56">
        <v>0</v>
      </c>
      <c r="AE56">
        <v>0</v>
      </c>
      <c r="AF56">
        <v>0</v>
      </c>
      <c r="AG56">
        <v>15.38</v>
      </c>
      <c r="AH56">
        <v>1.83</v>
      </c>
      <c r="AI56">
        <v>0.43</v>
      </c>
      <c r="AJ56">
        <v>0</v>
      </c>
      <c r="AK56">
        <v>0</v>
      </c>
      <c r="AL56">
        <v>14.42</v>
      </c>
      <c r="AM56">
        <v>0</v>
      </c>
      <c r="AN56">
        <v>0.43</v>
      </c>
      <c r="AO56">
        <v>0</v>
      </c>
      <c r="AP56">
        <v>2.88</v>
      </c>
      <c r="AQ56">
        <v>0</v>
      </c>
      <c r="AR56">
        <v>0</v>
      </c>
      <c r="AS56">
        <v>5.3</v>
      </c>
      <c r="AT56">
        <v>3.55</v>
      </c>
      <c r="AU56">
        <v>248.71</v>
      </c>
      <c r="AV56">
        <v>1.94</v>
      </c>
      <c r="AW56">
        <v>6.77</v>
      </c>
      <c r="AX56">
        <v>41.58</v>
      </c>
      <c r="AY56">
        <v>30</v>
      </c>
      <c r="AZ56">
        <v>35</v>
      </c>
      <c r="BA56">
        <v>15</v>
      </c>
      <c r="BB56">
        <v>0</v>
      </c>
      <c r="BC56">
        <v>45</v>
      </c>
      <c r="BD56">
        <v>0</v>
      </c>
      <c r="BE56">
        <v>108.12</v>
      </c>
      <c r="BF56">
        <v>115.16</v>
      </c>
      <c r="BG56">
        <v>155.41</v>
      </c>
      <c r="BH56">
        <v>52.86</v>
      </c>
      <c r="BI56">
        <v>96.11</v>
      </c>
      <c r="BJ56">
        <v>96.11</v>
      </c>
    </row>
    <row r="57" spans="1:62">
      <c r="G57" t="s">
        <v>99</v>
      </c>
      <c r="H57" s="115">
        <v>176.94</v>
      </c>
      <c r="I57" s="88">
        <v>0.28999999999999998</v>
      </c>
      <c r="J57" s="88">
        <v>192.22</v>
      </c>
      <c r="K57" s="88">
        <v>52.86</v>
      </c>
      <c r="L57" s="88">
        <v>14.42</v>
      </c>
      <c r="M57" s="116">
        <v>0</v>
      </c>
      <c r="N57" s="115">
        <v>443.41</v>
      </c>
      <c r="O57" s="88">
        <v>212.72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0.77</v>
      </c>
      <c r="Y57">
        <v>0.28999999999999998</v>
      </c>
      <c r="Z57">
        <v>0</v>
      </c>
      <c r="AA57">
        <v>0</v>
      </c>
      <c r="AB57">
        <v>0</v>
      </c>
      <c r="AC57">
        <v>0.48</v>
      </c>
      <c r="AD57">
        <v>0</v>
      </c>
      <c r="AE57">
        <v>0</v>
      </c>
      <c r="AF57">
        <v>0</v>
      </c>
      <c r="AG57">
        <v>15.38</v>
      </c>
      <c r="AH57">
        <v>1.83</v>
      </c>
      <c r="AI57">
        <v>0.43</v>
      </c>
      <c r="AJ57">
        <v>0</v>
      </c>
      <c r="AK57">
        <v>0</v>
      </c>
      <c r="AL57">
        <v>14.42</v>
      </c>
      <c r="AM57">
        <v>0</v>
      </c>
      <c r="AN57">
        <v>0.43</v>
      </c>
      <c r="AO57">
        <v>0</v>
      </c>
      <c r="AP57">
        <v>2.88</v>
      </c>
      <c r="AQ57">
        <v>0</v>
      </c>
      <c r="AR57">
        <v>0</v>
      </c>
      <c r="AS57">
        <v>5.3</v>
      </c>
      <c r="AT57">
        <v>3.55</v>
      </c>
      <c r="AU57">
        <v>248.71</v>
      </c>
      <c r="AV57">
        <v>1.94</v>
      </c>
      <c r="AW57">
        <v>6.77</v>
      </c>
      <c r="AX57">
        <v>41.58</v>
      </c>
      <c r="AY57">
        <v>30</v>
      </c>
      <c r="AZ57">
        <v>35</v>
      </c>
      <c r="BA57">
        <v>15</v>
      </c>
      <c r="BB57">
        <v>0</v>
      </c>
      <c r="BC57">
        <v>45</v>
      </c>
      <c r="BD57">
        <v>0</v>
      </c>
      <c r="BE57">
        <v>108.12</v>
      </c>
      <c r="BF57">
        <v>115.16</v>
      </c>
      <c r="BG57">
        <v>154.74</v>
      </c>
      <c r="BH57">
        <v>52.86</v>
      </c>
      <c r="BI57">
        <v>96.11</v>
      </c>
      <c r="BJ57">
        <v>96.11</v>
      </c>
    </row>
    <row r="58" spans="1:62">
      <c r="G58" t="s">
        <v>100</v>
      </c>
      <c r="H58" s="115">
        <v>173.76999999999998</v>
      </c>
      <c r="I58" s="88">
        <v>0.28999999999999998</v>
      </c>
      <c r="J58" s="88">
        <v>192.22</v>
      </c>
      <c r="K58" s="88">
        <v>52.86</v>
      </c>
      <c r="L58" s="88">
        <v>14.42</v>
      </c>
      <c r="M58" s="116">
        <v>0</v>
      </c>
      <c r="N58" s="115">
        <v>443.41</v>
      </c>
      <c r="O58" s="88">
        <v>212.72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0.77</v>
      </c>
      <c r="Y58">
        <v>0.28999999999999998</v>
      </c>
      <c r="Z58">
        <v>0</v>
      </c>
      <c r="AA58">
        <v>0</v>
      </c>
      <c r="AB58">
        <v>0</v>
      </c>
      <c r="AC58">
        <v>0.48</v>
      </c>
      <c r="AD58">
        <v>0</v>
      </c>
      <c r="AE58">
        <v>0</v>
      </c>
      <c r="AF58">
        <v>0</v>
      </c>
      <c r="AG58">
        <v>15.38</v>
      </c>
      <c r="AH58">
        <v>1.83</v>
      </c>
      <c r="AI58">
        <v>0.43</v>
      </c>
      <c r="AJ58">
        <v>0</v>
      </c>
      <c r="AK58">
        <v>0</v>
      </c>
      <c r="AL58">
        <v>14.42</v>
      </c>
      <c r="AM58">
        <v>0</v>
      </c>
      <c r="AN58">
        <v>0.43</v>
      </c>
      <c r="AO58">
        <v>0</v>
      </c>
      <c r="AP58">
        <v>2.88</v>
      </c>
      <c r="AQ58">
        <v>0</v>
      </c>
      <c r="AR58">
        <v>0</v>
      </c>
      <c r="AS58">
        <v>5.3</v>
      </c>
      <c r="AT58">
        <v>3.55</v>
      </c>
      <c r="AU58">
        <v>248.71</v>
      </c>
      <c r="AV58">
        <v>1.94</v>
      </c>
      <c r="AW58">
        <v>6.77</v>
      </c>
      <c r="AX58">
        <v>41.58</v>
      </c>
      <c r="AY58">
        <v>30</v>
      </c>
      <c r="AZ58">
        <v>35</v>
      </c>
      <c r="BA58">
        <v>15</v>
      </c>
      <c r="BB58">
        <v>0</v>
      </c>
      <c r="BC58">
        <v>45</v>
      </c>
      <c r="BD58">
        <v>0</v>
      </c>
      <c r="BE58">
        <v>108.12</v>
      </c>
      <c r="BF58">
        <v>115.16</v>
      </c>
      <c r="BG58">
        <v>151.57</v>
      </c>
      <c r="BH58">
        <v>52.86</v>
      </c>
      <c r="BI58">
        <v>96.11</v>
      </c>
      <c r="BJ58">
        <v>96.11</v>
      </c>
    </row>
    <row r="59" spans="1:62">
      <c r="G59" t="s">
        <v>101</v>
      </c>
      <c r="H59" s="115">
        <v>165.88</v>
      </c>
      <c r="I59" s="88">
        <v>0.28999999999999998</v>
      </c>
      <c r="J59" s="88">
        <v>192.22</v>
      </c>
      <c r="K59" s="88">
        <v>52.86</v>
      </c>
      <c r="L59" s="88">
        <v>14.42</v>
      </c>
      <c r="M59" s="116">
        <v>0</v>
      </c>
      <c r="N59" s="115">
        <v>443.41</v>
      </c>
      <c r="O59" s="88">
        <v>212.72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0.77</v>
      </c>
      <c r="Y59">
        <v>0.28999999999999998</v>
      </c>
      <c r="Z59">
        <v>0</v>
      </c>
      <c r="AA59">
        <v>0</v>
      </c>
      <c r="AB59">
        <v>0</v>
      </c>
      <c r="AC59">
        <v>0.48</v>
      </c>
      <c r="AD59">
        <v>0</v>
      </c>
      <c r="AE59">
        <v>0</v>
      </c>
      <c r="AF59">
        <v>0</v>
      </c>
      <c r="AG59">
        <v>15.38</v>
      </c>
      <c r="AH59">
        <v>1.83</v>
      </c>
      <c r="AI59">
        <v>0.43</v>
      </c>
      <c r="AJ59">
        <v>0</v>
      </c>
      <c r="AK59">
        <v>0</v>
      </c>
      <c r="AL59">
        <v>14.42</v>
      </c>
      <c r="AM59">
        <v>0</v>
      </c>
      <c r="AN59">
        <v>0.43</v>
      </c>
      <c r="AO59">
        <v>0</v>
      </c>
      <c r="AP59">
        <v>2.88</v>
      </c>
      <c r="AQ59">
        <v>0</v>
      </c>
      <c r="AR59">
        <v>0</v>
      </c>
      <c r="AS59">
        <v>5.3</v>
      </c>
      <c r="AT59">
        <v>3.55</v>
      </c>
      <c r="AU59">
        <v>248.71</v>
      </c>
      <c r="AV59">
        <v>1.94</v>
      </c>
      <c r="AW59">
        <v>6.77</v>
      </c>
      <c r="AX59">
        <v>41.58</v>
      </c>
      <c r="AY59">
        <v>30</v>
      </c>
      <c r="AZ59">
        <v>35</v>
      </c>
      <c r="BA59">
        <v>15</v>
      </c>
      <c r="BB59">
        <v>0</v>
      </c>
      <c r="BC59">
        <v>45</v>
      </c>
      <c r="BD59">
        <v>0</v>
      </c>
      <c r="BE59">
        <v>108.12</v>
      </c>
      <c r="BF59">
        <v>115.16</v>
      </c>
      <c r="BG59">
        <v>143.68</v>
      </c>
      <c r="BH59">
        <v>52.86</v>
      </c>
      <c r="BI59">
        <v>96.11</v>
      </c>
      <c r="BJ59">
        <v>96.11</v>
      </c>
    </row>
    <row r="60" spans="1:62">
      <c r="G60" t="s">
        <v>102</v>
      </c>
      <c r="H60" s="115">
        <v>156.07999999999998</v>
      </c>
      <c r="I60" s="88">
        <v>0.28999999999999998</v>
      </c>
      <c r="J60" s="88">
        <v>192.22</v>
      </c>
      <c r="K60" s="88">
        <v>52.86</v>
      </c>
      <c r="L60" s="88">
        <v>14.42</v>
      </c>
      <c r="M60" s="116">
        <v>0</v>
      </c>
      <c r="N60" s="115">
        <v>443.41</v>
      </c>
      <c r="O60" s="88">
        <v>212.72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0.77</v>
      </c>
      <c r="Y60">
        <v>0.28999999999999998</v>
      </c>
      <c r="Z60">
        <v>0</v>
      </c>
      <c r="AA60">
        <v>0</v>
      </c>
      <c r="AB60">
        <v>0</v>
      </c>
      <c r="AC60">
        <v>0.48</v>
      </c>
      <c r="AD60">
        <v>0</v>
      </c>
      <c r="AE60">
        <v>0</v>
      </c>
      <c r="AF60">
        <v>0</v>
      </c>
      <c r="AG60">
        <v>15.38</v>
      </c>
      <c r="AH60">
        <v>1.83</v>
      </c>
      <c r="AI60">
        <v>0.43</v>
      </c>
      <c r="AJ60">
        <v>0</v>
      </c>
      <c r="AK60">
        <v>0</v>
      </c>
      <c r="AL60">
        <v>14.42</v>
      </c>
      <c r="AM60">
        <v>0</v>
      </c>
      <c r="AN60">
        <v>0.43</v>
      </c>
      <c r="AO60">
        <v>0</v>
      </c>
      <c r="AP60">
        <v>2.88</v>
      </c>
      <c r="AQ60">
        <v>0</v>
      </c>
      <c r="AR60">
        <v>0</v>
      </c>
      <c r="AS60">
        <v>5.3</v>
      </c>
      <c r="AT60">
        <v>3.55</v>
      </c>
      <c r="AU60">
        <v>248.71</v>
      </c>
      <c r="AV60">
        <v>1.94</v>
      </c>
      <c r="AW60">
        <v>6.77</v>
      </c>
      <c r="AX60">
        <v>41.58</v>
      </c>
      <c r="AY60">
        <v>30</v>
      </c>
      <c r="AZ60">
        <v>35</v>
      </c>
      <c r="BA60">
        <v>15</v>
      </c>
      <c r="BB60">
        <v>0</v>
      </c>
      <c r="BC60">
        <v>45</v>
      </c>
      <c r="BD60">
        <v>0</v>
      </c>
      <c r="BE60">
        <v>108.12</v>
      </c>
      <c r="BF60">
        <v>115.16</v>
      </c>
      <c r="BG60">
        <v>133.88</v>
      </c>
      <c r="BH60">
        <v>52.86</v>
      </c>
      <c r="BI60">
        <v>96.11</v>
      </c>
      <c r="BJ60">
        <v>96.11</v>
      </c>
    </row>
    <row r="61" spans="1:62">
      <c r="G61" t="s">
        <v>103</v>
      </c>
      <c r="H61" s="115">
        <v>144.44999999999999</v>
      </c>
      <c r="I61" s="88">
        <v>0.28999999999999998</v>
      </c>
      <c r="J61" s="88">
        <v>192.22</v>
      </c>
      <c r="K61" s="88">
        <v>52.86</v>
      </c>
      <c r="L61" s="88">
        <v>14.42</v>
      </c>
      <c r="M61" s="116">
        <v>0</v>
      </c>
      <c r="N61" s="115">
        <v>443.41</v>
      </c>
      <c r="O61" s="88">
        <v>212.72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0.77</v>
      </c>
      <c r="Y61">
        <v>0.28999999999999998</v>
      </c>
      <c r="Z61">
        <v>0</v>
      </c>
      <c r="AA61">
        <v>0</v>
      </c>
      <c r="AB61">
        <v>0</v>
      </c>
      <c r="AC61">
        <v>0.48</v>
      </c>
      <c r="AD61">
        <v>0</v>
      </c>
      <c r="AE61">
        <v>0</v>
      </c>
      <c r="AF61">
        <v>0</v>
      </c>
      <c r="AG61">
        <v>15.38</v>
      </c>
      <c r="AH61">
        <v>1.83</v>
      </c>
      <c r="AI61">
        <v>0.43</v>
      </c>
      <c r="AJ61">
        <v>0</v>
      </c>
      <c r="AK61">
        <v>0</v>
      </c>
      <c r="AL61">
        <v>14.42</v>
      </c>
      <c r="AM61">
        <v>0</v>
      </c>
      <c r="AN61">
        <v>0.43</v>
      </c>
      <c r="AO61">
        <v>0</v>
      </c>
      <c r="AP61">
        <v>2.88</v>
      </c>
      <c r="AQ61">
        <v>0</v>
      </c>
      <c r="AR61">
        <v>0</v>
      </c>
      <c r="AS61">
        <v>5.3</v>
      </c>
      <c r="AT61">
        <v>3.55</v>
      </c>
      <c r="AU61">
        <v>248.71</v>
      </c>
      <c r="AV61">
        <v>1.94</v>
      </c>
      <c r="AW61">
        <v>6.77</v>
      </c>
      <c r="AX61">
        <v>41.58</v>
      </c>
      <c r="AY61">
        <v>30</v>
      </c>
      <c r="AZ61">
        <v>35</v>
      </c>
      <c r="BA61">
        <v>15</v>
      </c>
      <c r="BB61">
        <v>0</v>
      </c>
      <c r="BC61">
        <v>45</v>
      </c>
      <c r="BD61">
        <v>0</v>
      </c>
      <c r="BE61">
        <v>108.12</v>
      </c>
      <c r="BF61">
        <v>115.16</v>
      </c>
      <c r="BG61">
        <v>122.25</v>
      </c>
      <c r="BH61">
        <v>52.86</v>
      </c>
      <c r="BI61">
        <v>96.11</v>
      </c>
      <c r="BJ61">
        <v>96.11</v>
      </c>
    </row>
    <row r="62" spans="1:62">
      <c r="G62" t="s">
        <v>104</v>
      </c>
      <c r="H62" s="115">
        <v>134.94</v>
      </c>
      <c r="I62" s="88">
        <v>0.28999999999999998</v>
      </c>
      <c r="J62" s="88">
        <v>183.39</v>
      </c>
      <c r="K62" s="88">
        <v>52.86</v>
      </c>
      <c r="L62" s="88">
        <v>14.42</v>
      </c>
      <c r="M62" s="116">
        <v>0</v>
      </c>
      <c r="N62" s="115">
        <v>443.41</v>
      </c>
      <c r="O62" s="88">
        <v>212.72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0.77</v>
      </c>
      <c r="Y62">
        <v>0.28999999999999998</v>
      </c>
      <c r="Z62">
        <v>0</v>
      </c>
      <c r="AA62">
        <v>0</v>
      </c>
      <c r="AB62">
        <v>0</v>
      </c>
      <c r="AC62">
        <v>0.48</v>
      </c>
      <c r="AD62">
        <v>0</v>
      </c>
      <c r="AE62">
        <v>0</v>
      </c>
      <c r="AF62">
        <v>0</v>
      </c>
      <c r="AG62">
        <v>15.38</v>
      </c>
      <c r="AH62">
        <v>1.83</v>
      </c>
      <c r="AI62">
        <v>0.43</v>
      </c>
      <c r="AJ62">
        <v>0</v>
      </c>
      <c r="AK62">
        <v>0</v>
      </c>
      <c r="AL62">
        <v>14.42</v>
      </c>
      <c r="AM62">
        <v>0</v>
      </c>
      <c r="AN62">
        <v>0.43</v>
      </c>
      <c r="AO62">
        <v>0</v>
      </c>
      <c r="AP62">
        <v>2.88</v>
      </c>
      <c r="AQ62">
        <v>0</v>
      </c>
      <c r="AR62">
        <v>0</v>
      </c>
      <c r="AS62">
        <v>5.3</v>
      </c>
      <c r="AT62">
        <v>3.55</v>
      </c>
      <c r="AU62">
        <v>248.71</v>
      </c>
      <c r="AV62">
        <v>1.94</v>
      </c>
      <c r="AW62">
        <v>6.77</v>
      </c>
      <c r="AX62">
        <v>41.58</v>
      </c>
      <c r="AY62">
        <v>30</v>
      </c>
      <c r="AZ62">
        <v>35</v>
      </c>
      <c r="BA62">
        <v>15</v>
      </c>
      <c r="BB62">
        <v>0</v>
      </c>
      <c r="BC62">
        <v>45</v>
      </c>
      <c r="BD62">
        <v>0</v>
      </c>
      <c r="BE62">
        <v>108.12</v>
      </c>
      <c r="BF62">
        <v>115.16</v>
      </c>
      <c r="BG62">
        <v>112.74</v>
      </c>
      <c r="BH62">
        <v>52.86</v>
      </c>
      <c r="BI62">
        <v>87.28</v>
      </c>
      <c r="BJ62">
        <v>96.11</v>
      </c>
    </row>
    <row r="63" spans="1:62">
      <c r="G63" t="s">
        <v>105</v>
      </c>
      <c r="H63" s="115">
        <v>125.52000000000001</v>
      </c>
      <c r="I63" s="88">
        <v>0.28999999999999998</v>
      </c>
      <c r="J63" s="88">
        <v>169.09</v>
      </c>
      <c r="K63" s="88">
        <v>52.86</v>
      </c>
      <c r="L63" s="88">
        <v>14.42</v>
      </c>
      <c r="M63" s="116">
        <v>0</v>
      </c>
      <c r="N63" s="115">
        <v>443.41</v>
      </c>
      <c r="O63" s="88">
        <v>212.72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0.77</v>
      </c>
      <c r="Y63">
        <v>0.28999999999999998</v>
      </c>
      <c r="Z63">
        <v>0</v>
      </c>
      <c r="AA63">
        <v>0</v>
      </c>
      <c r="AB63">
        <v>0</v>
      </c>
      <c r="AC63">
        <v>0.48</v>
      </c>
      <c r="AD63">
        <v>0</v>
      </c>
      <c r="AE63">
        <v>0</v>
      </c>
      <c r="AF63">
        <v>0</v>
      </c>
      <c r="AG63">
        <v>17.3</v>
      </c>
      <c r="AH63">
        <v>1.83</v>
      </c>
      <c r="AI63">
        <v>0.43</v>
      </c>
      <c r="AJ63">
        <v>0</v>
      </c>
      <c r="AK63">
        <v>0</v>
      </c>
      <c r="AL63">
        <v>14.42</v>
      </c>
      <c r="AM63">
        <v>0</v>
      </c>
      <c r="AN63">
        <v>0.43</v>
      </c>
      <c r="AO63">
        <v>0</v>
      </c>
      <c r="AP63">
        <v>2.88</v>
      </c>
      <c r="AQ63">
        <v>0</v>
      </c>
      <c r="AR63">
        <v>0</v>
      </c>
      <c r="AS63">
        <v>5.3</v>
      </c>
      <c r="AT63">
        <v>3.55</v>
      </c>
      <c r="AU63">
        <v>248.71</v>
      </c>
      <c r="AV63">
        <v>1.94</v>
      </c>
      <c r="AW63">
        <v>6.77</v>
      </c>
      <c r="AX63">
        <v>41.58</v>
      </c>
      <c r="AY63">
        <v>30</v>
      </c>
      <c r="AZ63">
        <v>35</v>
      </c>
      <c r="BA63">
        <v>15</v>
      </c>
      <c r="BB63">
        <v>0</v>
      </c>
      <c r="BC63">
        <v>45</v>
      </c>
      <c r="BD63">
        <v>0</v>
      </c>
      <c r="BE63">
        <v>108.12</v>
      </c>
      <c r="BF63">
        <v>115.16</v>
      </c>
      <c r="BG63">
        <v>101.4</v>
      </c>
      <c r="BH63">
        <v>52.86</v>
      </c>
      <c r="BI63">
        <v>72.98</v>
      </c>
      <c r="BJ63">
        <v>96.11</v>
      </c>
    </row>
    <row r="64" spans="1:62">
      <c r="G64" t="s">
        <v>106</v>
      </c>
      <c r="H64" s="115">
        <v>114.08</v>
      </c>
      <c r="I64" s="88">
        <v>0.28999999999999998</v>
      </c>
      <c r="J64" s="88">
        <v>177.35000000000002</v>
      </c>
      <c r="K64" s="88">
        <v>52.86</v>
      </c>
      <c r="L64" s="88">
        <v>14.42</v>
      </c>
      <c r="M64" s="116">
        <v>0</v>
      </c>
      <c r="N64" s="115">
        <v>443.41</v>
      </c>
      <c r="O64" s="88">
        <v>212.72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0.77</v>
      </c>
      <c r="Y64">
        <v>0.28999999999999998</v>
      </c>
      <c r="Z64">
        <v>0</v>
      </c>
      <c r="AA64">
        <v>0</v>
      </c>
      <c r="AB64">
        <v>0</v>
      </c>
      <c r="AC64">
        <v>0.48</v>
      </c>
      <c r="AD64">
        <v>0</v>
      </c>
      <c r="AE64">
        <v>0</v>
      </c>
      <c r="AF64">
        <v>0</v>
      </c>
      <c r="AG64">
        <v>17.3</v>
      </c>
      <c r="AH64">
        <v>1.83</v>
      </c>
      <c r="AI64">
        <v>0.43</v>
      </c>
      <c r="AJ64">
        <v>0</v>
      </c>
      <c r="AK64">
        <v>0</v>
      </c>
      <c r="AL64">
        <v>14.42</v>
      </c>
      <c r="AM64">
        <v>0</v>
      </c>
      <c r="AN64">
        <v>0.43</v>
      </c>
      <c r="AO64">
        <v>0</v>
      </c>
      <c r="AP64">
        <v>2.88</v>
      </c>
      <c r="AQ64">
        <v>0</v>
      </c>
      <c r="AR64">
        <v>0</v>
      </c>
      <c r="AS64">
        <v>5.3</v>
      </c>
      <c r="AT64">
        <v>3.55</v>
      </c>
      <c r="AU64">
        <v>248.71</v>
      </c>
      <c r="AV64">
        <v>1.94</v>
      </c>
      <c r="AW64">
        <v>6.77</v>
      </c>
      <c r="AX64">
        <v>41.58</v>
      </c>
      <c r="AY64">
        <v>30</v>
      </c>
      <c r="AZ64">
        <v>35</v>
      </c>
      <c r="BA64">
        <v>15</v>
      </c>
      <c r="BB64">
        <v>0</v>
      </c>
      <c r="BC64">
        <v>45</v>
      </c>
      <c r="BD64">
        <v>0</v>
      </c>
      <c r="BE64">
        <v>108.12</v>
      </c>
      <c r="BF64">
        <v>115.16</v>
      </c>
      <c r="BG64">
        <v>89.96</v>
      </c>
      <c r="BH64">
        <v>52.86</v>
      </c>
      <c r="BI64">
        <v>59.31</v>
      </c>
      <c r="BJ64">
        <v>118.04</v>
      </c>
    </row>
    <row r="65" spans="7:62">
      <c r="G65" t="s">
        <v>107</v>
      </c>
      <c r="H65" s="115">
        <v>99.37</v>
      </c>
      <c r="I65" s="88">
        <v>0.28999999999999998</v>
      </c>
      <c r="J65" s="88">
        <v>151.88</v>
      </c>
      <c r="K65" s="88">
        <v>52.86</v>
      </c>
      <c r="L65" s="88">
        <v>14.42</v>
      </c>
      <c r="M65" s="116">
        <v>0</v>
      </c>
      <c r="N65" s="115">
        <v>443.41</v>
      </c>
      <c r="O65" s="88">
        <v>212.72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0.77</v>
      </c>
      <c r="Y65">
        <v>0.28999999999999998</v>
      </c>
      <c r="Z65">
        <v>0</v>
      </c>
      <c r="AA65">
        <v>0</v>
      </c>
      <c r="AB65">
        <v>0</v>
      </c>
      <c r="AC65">
        <v>0.48</v>
      </c>
      <c r="AD65">
        <v>0</v>
      </c>
      <c r="AE65">
        <v>0</v>
      </c>
      <c r="AF65">
        <v>0</v>
      </c>
      <c r="AG65">
        <v>17.3</v>
      </c>
      <c r="AH65">
        <v>1.83</v>
      </c>
      <c r="AI65">
        <v>0.43</v>
      </c>
      <c r="AJ65">
        <v>0</v>
      </c>
      <c r="AK65">
        <v>0</v>
      </c>
      <c r="AL65">
        <v>14.42</v>
      </c>
      <c r="AM65">
        <v>0</v>
      </c>
      <c r="AN65">
        <v>0.43</v>
      </c>
      <c r="AO65">
        <v>0</v>
      </c>
      <c r="AP65">
        <v>2.88</v>
      </c>
      <c r="AQ65">
        <v>0</v>
      </c>
      <c r="AR65">
        <v>0</v>
      </c>
      <c r="AS65">
        <v>5.3</v>
      </c>
      <c r="AT65">
        <v>3.55</v>
      </c>
      <c r="AU65">
        <v>248.71</v>
      </c>
      <c r="AV65">
        <v>1.94</v>
      </c>
      <c r="AW65">
        <v>6.77</v>
      </c>
      <c r="AX65">
        <v>41.58</v>
      </c>
      <c r="AY65">
        <v>30</v>
      </c>
      <c r="AZ65">
        <v>35</v>
      </c>
      <c r="BA65">
        <v>15</v>
      </c>
      <c r="BB65">
        <v>0</v>
      </c>
      <c r="BC65">
        <v>45</v>
      </c>
      <c r="BD65">
        <v>0</v>
      </c>
      <c r="BE65">
        <v>108.12</v>
      </c>
      <c r="BF65">
        <v>115.16</v>
      </c>
      <c r="BG65">
        <v>75.25</v>
      </c>
      <c r="BH65">
        <v>52.86</v>
      </c>
      <c r="BI65">
        <v>44.18</v>
      </c>
      <c r="BJ65">
        <v>107.7</v>
      </c>
    </row>
    <row r="66" spans="7:62">
      <c r="G66" t="s">
        <v>108</v>
      </c>
      <c r="H66" s="115">
        <v>81.790000000000006</v>
      </c>
      <c r="I66" s="88">
        <v>0.28999999999999998</v>
      </c>
      <c r="J66" s="88">
        <v>127.94</v>
      </c>
      <c r="K66" s="88">
        <v>52.86</v>
      </c>
      <c r="L66" s="88">
        <v>14.42</v>
      </c>
      <c r="M66" s="116">
        <v>0</v>
      </c>
      <c r="N66" s="115">
        <v>443.41</v>
      </c>
      <c r="O66" s="88">
        <v>212.72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0.77</v>
      </c>
      <c r="Y66">
        <v>0.28999999999999998</v>
      </c>
      <c r="Z66">
        <v>0</v>
      </c>
      <c r="AA66">
        <v>0</v>
      </c>
      <c r="AB66">
        <v>0</v>
      </c>
      <c r="AC66">
        <v>0.48</v>
      </c>
      <c r="AD66">
        <v>0</v>
      </c>
      <c r="AE66">
        <v>0</v>
      </c>
      <c r="AF66">
        <v>0</v>
      </c>
      <c r="AG66">
        <v>17.3</v>
      </c>
      <c r="AH66">
        <v>1.83</v>
      </c>
      <c r="AI66">
        <v>0.43</v>
      </c>
      <c r="AJ66">
        <v>0</v>
      </c>
      <c r="AK66">
        <v>0</v>
      </c>
      <c r="AL66">
        <v>14.42</v>
      </c>
      <c r="AM66">
        <v>0</v>
      </c>
      <c r="AN66">
        <v>0.43</v>
      </c>
      <c r="AO66">
        <v>0</v>
      </c>
      <c r="AP66">
        <v>2.88</v>
      </c>
      <c r="AQ66">
        <v>0</v>
      </c>
      <c r="AR66">
        <v>0</v>
      </c>
      <c r="AS66">
        <v>5.3</v>
      </c>
      <c r="AT66">
        <v>3.55</v>
      </c>
      <c r="AU66">
        <v>248.71</v>
      </c>
      <c r="AV66">
        <v>1.94</v>
      </c>
      <c r="AW66">
        <v>6.77</v>
      </c>
      <c r="AX66">
        <v>41.58</v>
      </c>
      <c r="AY66">
        <v>30</v>
      </c>
      <c r="AZ66">
        <v>35</v>
      </c>
      <c r="BA66">
        <v>15</v>
      </c>
      <c r="BB66">
        <v>0</v>
      </c>
      <c r="BC66">
        <v>45</v>
      </c>
      <c r="BD66">
        <v>0</v>
      </c>
      <c r="BE66">
        <v>108.12</v>
      </c>
      <c r="BF66">
        <v>115.16</v>
      </c>
      <c r="BG66">
        <v>57.67</v>
      </c>
      <c r="BH66">
        <v>52.86</v>
      </c>
      <c r="BI66">
        <v>27.58</v>
      </c>
      <c r="BJ66">
        <v>100.36</v>
      </c>
    </row>
    <row r="67" spans="7:62">
      <c r="G67" t="s">
        <v>109</v>
      </c>
      <c r="H67" s="115">
        <v>68.52</v>
      </c>
      <c r="I67" s="88">
        <v>0.28999999999999998</v>
      </c>
      <c r="J67" s="88">
        <v>0</v>
      </c>
      <c r="K67" s="88">
        <v>121.1</v>
      </c>
      <c r="L67" s="88">
        <v>14.42</v>
      </c>
      <c r="M67" s="116">
        <v>0</v>
      </c>
      <c r="N67" s="115">
        <v>443.41</v>
      </c>
      <c r="O67" s="88">
        <v>212.72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0.77</v>
      </c>
      <c r="Y67">
        <v>0.28999999999999998</v>
      </c>
      <c r="Z67">
        <v>0</v>
      </c>
      <c r="AA67">
        <v>0</v>
      </c>
      <c r="AB67">
        <v>0</v>
      </c>
      <c r="AC67">
        <v>0.48</v>
      </c>
      <c r="AD67">
        <v>0</v>
      </c>
      <c r="AE67">
        <v>0</v>
      </c>
      <c r="AF67">
        <v>0</v>
      </c>
      <c r="AG67">
        <v>18.260000000000002</v>
      </c>
      <c r="AH67">
        <v>1.83</v>
      </c>
      <c r="AI67">
        <v>0.43</v>
      </c>
      <c r="AJ67">
        <v>0</v>
      </c>
      <c r="AK67">
        <v>0</v>
      </c>
      <c r="AL67">
        <v>14.42</v>
      </c>
      <c r="AM67">
        <v>0</v>
      </c>
      <c r="AN67">
        <v>0.43</v>
      </c>
      <c r="AO67">
        <v>121.1</v>
      </c>
      <c r="AP67">
        <v>2.88</v>
      </c>
      <c r="AQ67">
        <v>0</v>
      </c>
      <c r="AR67">
        <v>0</v>
      </c>
      <c r="AS67">
        <v>5.3</v>
      </c>
      <c r="AT67">
        <v>3.55</v>
      </c>
      <c r="AU67">
        <v>248.71</v>
      </c>
      <c r="AV67">
        <v>1.94</v>
      </c>
      <c r="AW67">
        <v>6.77</v>
      </c>
      <c r="AX67">
        <v>41.58</v>
      </c>
      <c r="AY67">
        <v>30</v>
      </c>
      <c r="AZ67">
        <v>35</v>
      </c>
      <c r="BA67">
        <v>15</v>
      </c>
      <c r="BB67">
        <v>0</v>
      </c>
      <c r="BC67">
        <v>45</v>
      </c>
      <c r="BD67">
        <v>0</v>
      </c>
      <c r="BE67">
        <v>108.12</v>
      </c>
      <c r="BF67">
        <v>115.16</v>
      </c>
      <c r="BG67">
        <v>43.44</v>
      </c>
      <c r="BH67">
        <v>0</v>
      </c>
      <c r="BI67">
        <v>0</v>
      </c>
      <c r="BJ67">
        <v>0</v>
      </c>
    </row>
    <row r="68" spans="7:62">
      <c r="G68" t="s">
        <v>110</v>
      </c>
      <c r="H68" s="115">
        <v>56.7</v>
      </c>
      <c r="I68" s="88">
        <v>0.28999999999999998</v>
      </c>
      <c r="J68" s="88">
        <v>0</v>
      </c>
      <c r="K68" s="88">
        <v>121.1</v>
      </c>
      <c r="L68" s="88">
        <v>14.42</v>
      </c>
      <c r="M68" s="116">
        <v>0</v>
      </c>
      <c r="N68" s="115">
        <v>443.41</v>
      </c>
      <c r="O68" s="88">
        <v>212.72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0.77</v>
      </c>
      <c r="Y68">
        <v>0.28999999999999998</v>
      </c>
      <c r="Z68">
        <v>0</v>
      </c>
      <c r="AA68">
        <v>0</v>
      </c>
      <c r="AB68">
        <v>0</v>
      </c>
      <c r="AC68">
        <v>0.48</v>
      </c>
      <c r="AD68">
        <v>0</v>
      </c>
      <c r="AE68">
        <v>0</v>
      </c>
      <c r="AF68">
        <v>0</v>
      </c>
      <c r="AG68">
        <v>18.260000000000002</v>
      </c>
      <c r="AH68">
        <v>1.83</v>
      </c>
      <c r="AI68">
        <v>0.43</v>
      </c>
      <c r="AJ68">
        <v>0</v>
      </c>
      <c r="AK68">
        <v>0</v>
      </c>
      <c r="AL68">
        <v>14.42</v>
      </c>
      <c r="AM68">
        <v>0</v>
      </c>
      <c r="AN68">
        <v>0.43</v>
      </c>
      <c r="AO68">
        <v>121.1</v>
      </c>
      <c r="AP68">
        <v>2.88</v>
      </c>
      <c r="AQ68">
        <v>0</v>
      </c>
      <c r="AR68">
        <v>0</v>
      </c>
      <c r="AS68">
        <v>5.3</v>
      </c>
      <c r="AT68">
        <v>3.55</v>
      </c>
      <c r="AU68">
        <v>248.71</v>
      </c>
      <c r="AV68">
        <v>1.94</v>
      </c>
      <c r="AW68">
        <v>6.77</v>
      </c>
      <c r="AX68">
        <v>41.58</v>
      </c>
      <c r="AY68">
        <v>30</v>
      </c>
      <c r="AZ68">
        <v>35</v>
      </c>
      <c r="BA68">
        <v>15</v>
      </c>
      <c r="BB68">
        <v>0</v>
      </c>
      <c r="BC68">
        <v>45</v>
      </c>
      <c r="BD68">
        <v>0</v>
      </c>
      <c r="BE68">
        <v>108.12</v>
      </c>
      <c r="BF68">
        <v>115.16</v>
      </c>
      <c r="BG68">
        <v>31.62</v>
      </c>
      <c r="BH68">
        <v>0</v>
      </c>
      <c r="BI68">
        <v>0</v>
      </c>
      <c r="BJ68">
        <v>0</v>
      </c>
    </row>
    <row r="69" spans="7:62">
      <c r="G69" t="s">
        <v>111</v>
      </c>
      <c r="H69" s="115">
        <v>42.86</v>
      </c>
      <c r="I69" s="88">
        <v>0.28999999999999998</v>
      </c>
      <c r="J69" s="88">
        <v>0</v>
      </c>
      <c r="K69" s="88">
        <v>121.1</v>
      </c>
      <c r="L69" s="88">
        <v>14.42</v>
      </c>
      <c r="M69" s="116">
        <v>0</v>
      </c>
      <c r="N69" s="115">
        <v>443.41</v>
      </c>
      <c r="O69" s="88">
        <v>212.72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0.77</v>
      </c>
      <c r="Y69">
        <v>0.28999999999999998</v>
      </c>
      <c r="Z69">
        <v>0</v>
      </c>
      <c r="AA69">
        <v>0</v>
      </c>
      <c r="AB69">
        <v>0</v>
      </c>
      <c r="AC69">
        <v>0.48</v>
      </c>
      <c r="AD69">
        <v>0</v>
      </c>
      <c r="AE69">
        <v>0</v>
      </c>
      <c r="AF69">
        <v>0</v>
      </c>
      <c r="AG69">
        <v>18.260000000000002</v>
      </c>
      <c r="AH69">
        <v>1.83</v>
      </c>
      <c r="AI69">
        <v>0.43</v>
      </c>
      <c r="AJ69">
        <v>0</v>
      </c>
      <c r="AK69">
        <v>0</v>
      </c>
      <c r="AL69">
        <v>14.42</v>
      </c>
      <c r="AM69">
        <v>0</v>
      </c>
      <c r="AN69">
        <v>0.43</v>
      </c>
      <c r="AO69">
        <v>121.1</v>
      </c>
      <c r="AP69">
        <v>2.88</v>
      </c>
      <c r="AQ69">
        <v>0</v>
      </c>
      <c r="AR69">
        <v>0</v>
      </c>
      <c r="AS69">
        <v>5.3</v>
      </c>
      <c r="AT69">
        <v>3.55</v>
      </c>
      <c r="AU69">
        <v>248.71</v>
      </c>
      <c r="AV69">
        <v>1.94</v>
      </c>
      <c r="AW69">
        <v>6.77</v>
      </c>
      <c r="AX69">
        <v>41.58</v>
      </c>
      <c r="AY69">
        <v>30</v>
      </c>
      <c r="AZ69">
        <v>35</v>
      </c>
      <c r="BA69">
        <v>15</v>
      </c>
      <c r="BB69">
        <v>0</v>
      </c>
      <c r="BC69">
        <v>45</v>
      </c>
      <c r="BD69">
        <v>0</v>
      </c>
      <c r="BE69">
        <v>108.12</v>
      </c>
      <c r="BF69">
        <v>115.16</v>
      </c>
      <c r="BG69">
        <v>17.78</v>
      </c>
      <c r="BH69">
        <v>0</v>
      </c>
      <c r="BI69">
        <v>0</v>
      </c>
      <c r="BJ69">
        <v>0</v>
      </c>
    </row>
    <row r="70" spans="7:62">
      <c r="G70" t="s">
        <v>112</v>
      </c>
      <c r="H70" s="115">
        <v>32.67</v>
      </c>
      <c r="I70" s="88">
        <v>0.28999999999999998</v>
      </c>
      <c r="J70" s="88">
        <v>0</v>
      </c>
      <c r="K70" s="88">
        <v>121.1</v>
      </c>
      <c r="L70" s="88">
        <v>14.42</v>
      </c>
      <c r="M70" s="116">
        <v>0</v>
      </c>
      <c r="N70" s="115">
        <v>443.41</v>
      </c>
      <c r="O70" s="88">
        <v>212.72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0.77</v>
      </c>
      <c r="Y70">
        <v>0.28999999999999998</v>
      </c>
      <c r="Z70">
        <v>0</v>
      </c>
      <c r="AA70">
        <v>0</v>
      </c>
      <c r="AB70">
        <v>0</v>
      </c>
      <c r="AC70">
        <v>0.48</v>
      </c>
      <c r="AD70">
        <v>0</v>
      </c>
      <c r="AE70">
        <v>0</v>
      </c>
      <c r="AF70">
        <v>0</v>
      </c>
      <c r="AG70">
        <v>18.260000000000002</v>
      </c>
      <c r="AH70">
        <v>1.83</v>
      </c>
      <c r="AI70">
        <v>0.43</v>
      </c>
      <c r="AJ70">
        <v>0</v>
      </c>
      <c r="AK70">
        <v>0</v>
      </c>
      <c r="AL70">
        <v>14.42</v>
      </c>
      <c r="AM70">
        <v>0</v>
      </c>
      <c r="AN70">
        <v>0.43</v>
      </c>
      <c r="AO70">
        <v>121.1</v>
      </c>
      <c r="AP70">
        <v>2.88</v>
      </c>
      <c r="AQ70">
        <v>0</v>
      </c>
      <c r="AR70">
        <v>0</v>
      </c>
      <c r="AS70">
        <v>5.3</v>
      </c>
      <c r="AT70">
        <v>3.55</v>
      </c>
      <c r="AU70">
        <v>248.71</v>
      </c>
      <c r="AV70">
        <v>1.94</v>
      </c>
      <c r="AW70">
        <v>6.77</v>
      </c>
      <c r="AX70">
        <v>41.58</v>
      </c>
      <c r="AY70">
        <v>30</v>
      </c>
      <c r="AZ70">
        <v>35</v>
      </c>
      <c r="BA70">
        <v>15</v>
      </c>
      <c r="BB70">
        <v>0</v>
      </c>
      <c r="BC70">
        <v>45</v>
      </c>
      <c r="BD70">
        <v>0</v>
      </c>
      <c r="BE70">
        <v>108.12</v>
      </c>
      <c r="BF70">
        <v>115.16</v>
      </c>
      <c r="BG70">
        <v>7.59</v>
      </c>
      <c r="BH70">
        <v>0</v>
      </c>
      <c r="BI70">
        <v>0</v>
      </c>
      <c r="BJ70">
        <v>0</v>
      </c>
    </row>
    <row r="71" spans="7:62">
      <c r="G71" t="s">
        <v>113</v>
      </c>
      <c r="H71" s="115">
        <v>128.15</v>
      </c>
      <c r="I71" s="88">
        <v>0.66999999999999993</v>
      </c>
      <c r="J71" s="88">
        <v>0.32</v>
      </c>
      <c r="K71" s="88">
        <v>121.1</v>
      </c>
      <c r="L71" s="88">
        <v>14.42</v>
      </c>
      <c r="M71" s="116">
        <v>0</v>
      </c>
      <c r="N71" s="115">
        <v>543.41000000000008</v>
      </c>
      <c r="O71" s="88">
        <v>212.07999999999998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0.38</v>
      </c>
      <c r="AE71">
        <v>0</v>
      </c>
      <c r="AF71">
        <v>98.99</v>
      </c>
      <c r="AG71">
        <v>19.22</v>
      </c>
      <c r="AH71">
        <v>1.83</v>
      </c>
      <c r="AI71">
        <v>0.43</v>
      </c>
      <c r="AJ71">
        <v>0.6</v>
      </c>
      <c r="AK71">
        <v>0.4</v>
      </c>
      <c r="AL71">
        <v>14.42</v>
      </c>
      <c r="AM71">
        <v>0.32</v>
      </c>
      <c r="AN71">
        <v>0.43</v>
      </c>
      <c r="AO71">
        <v>121.1</v>
      </c>
      <c r="AP71">
        <v>2.88</v>
      </c>
      <c r="AQ71">
        <v>0</v>
      </c>
      <c r="AR71">
        <v>0.24</v>
      </c>
      <c r="AS71">
        <v>5.3</v>
      </c>
      <c r="AT71">
        <v>3.23</v>
      </c>
      <c r="AU71">
        <v>248.71</v>
      </c>
      <c r="AV71">
        <v>1.94</v>
      </c>
      <c r="AW71">
        <v>6.45</v>
      </c>
      <c r="AX71">
        <v>41.58</v>
      </c>
      <c r="AY71">
        <v>30</v>
      </c>
      <c r="AZ71">
        <v>35</v>
      </c>
      <c r="BA71">
        <v>15</v>
      </c>
      <c r="BB71">
        <v>0</v>
      </c>
      <c r="BC71">
        <v>45</v>
      </c>
      <c r="BD71">
        <v>100</v>
      </c>
      <c r="BE71">
        <v>108.12</v>
      </c>
      <c r="BF71">
        <v>115.16</v>
      </c>
      <c r="BG71">
        <v>0</v>
      </c>
      <c r="BH71">
        <v>0</v>
      </c>
      <c r="BI71">
        <v>0</v>
      </c>
      <c r="BJ71">
        <v>0</v>
      </c>
    </row>
    <row r="72" spans="7:62">
      <c r="G72" t="s">
        <v>114</v>
      </c>
      <c r="H72" s="115">
        <v>128.15</v>
      </c>
      <c r="I72" s="88">
        <v>0.66999999999999993</v>
      </c>
      <c r="J72" s="88">
        <v>1.71</v>
      </c>
      <c r="K72" s="88">
        <v>121.1</v>
      </c>
      <c r="L72" s="88">
        <v>14.42</v>
      </c>
      <c r="M72" s="116">
        <v>0</v>
      </c>
      <c r="N72" s="115">
        <v>543.41000000000008</v>
      </c>
      <c r="O72" s="88">
        <v>212.07999999999998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0.38</v>
      </c>
      <c r="AE72">
        <v>0</v>
      </c>
      <c r="AF72">
        <v>98.99</v>
      </c>
      <c r="AG72">
        <v>19.22</v>
      </c>
      <c r="AH72">
        <v>1.83</v>
      </c>
      <c r="AI72">
        <v>0.43</v>
      </c>
      <c r="AJ72">
        <v>0.6</v>
      </c>
      <c r="AK72">
        <v>0.4</v>
      </c>
      <c r="AL72">
        <v>14.42</v>
      </c>
      <c r="AM72">
        <v>0.32</v>
      </c>
      <c r="AN72">
        <v>0.43</v>
      </c>
      <c r="AO72">
        <v>121.1</v>
      </c>
      <c r="AP72">
        <v>2.88</v>
      </c>
      <c r="AQ72">
        <v>1.39</v>
      </c>
      <c r="AR72">
        <v>0.24</v>
      </c>
      <c r="AS72">
        <v>5.3</v>
      </c>
      <c r="AT72">
        <v>3.23</v>
      </c>
      <c r="AU72">
        <v>248.71</v>
      </c>
      <c r="AV72">
        <v>1.94</v>
      </c>
      <c r="AW72">
        <v>6.45</v>
      </c>
      <c r="AX72">
        <v>41.58</v>
      </c>
      <c r="AY72">
        <v>30</v>
      </c>
      <c r="AZ72">
        <v>35</v>
      </c>
      <c r="BA72">
        <v>15</v>
      </c>
      <c r="BB72">
        <v>0</v>
      </c>
      <c r="BC72">
        <v>45</v>
      </c>
      <c r="BD72">
        <v>100</v>
      </c>
      <c r="BE72">
        <v>108.12</v>
      </c>
      <c r="BF72">
        <v>115.16</v>
      </c>
      <c r="BG72">
        <v>0</v>
      </c>
      <c r="BH72">
        <v>0</v>
      </c>
      <c r="BI72">
        <v>0</v>
      </c>
      <c r="BJ72">
        <v>0</v>
      </c>
    </row>
    <row r="73" spans="7:62">
      <c r="G73" t="s">
        <v>115</v>
      </c>
      <c r="H73" s="115">
        <v>128.15</v>
      </c>
      <c r="I73" s="88">
        <v>0.66999999999999993</v>
      </c>
      <c r="J73" s="88">
        <v>1.71</v>
      </c>
      <c r="K73" s="88">
        <v>121.1</v>
      </c>
      <c r="L73" s="88">
        <v>14.42</v>
      </c>
      <c r="M73" s="116">
        <v>0</v>
      </c>
      <c r="N73" s="115">
        <v>543.41000000000008</v>
      </c>
      <c r="O73" s="88">
        <v>212.07999999999998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0.38</v>
      </c>
      <c r="AE73">
        <v>0</v>
      </c>
      <c r="AF73">
        <v>98.99</v>
      </c>
      <c r="AG73">
        <v>19.22</v>
      </c>
      <c r="AH73">
        <v>1.83</v>
      </c>
      <c r="AI73">
        <v>0.43</v>
      </c>
      <c r="AJ73">
        <v>0.6</v>
      </c>
      <c r="AK73">
        <v>0.4</v>
      </c>
      <c r="AL73">
        <v>14.42</v>
      </c>
      <c r="AM73">
        <v>0.32</v>
      </c>
      <c r="AN73">
        <v>0.43</v>
      </c>
      <c r="AO73">
        <v>121.1</v>
      </c>
      <c r="AP73">
        <v>2.88</v>
      </c>
      <c r="AQ73">
        <v>1.39</v>
      </c>
      <c r="AR73">
        <v>0.24</v>
      </c>
      <c r="AS73">
        <v>5.3</v>
      </c>
      <c r="AT73">
        <v>3.23</v>
      </c>
      <c r="AU73">
        <v>248.71</v>
      </c>
      <c r="AV73">
        <v>1.94</v>
      </c>
      <c r="AW73">
        <v>6.45</v>
      </c>
      <c r="AX73">
        <v>41.58</v>
      </c>
      <c r="AY73">
        <v>30</v>
      </c>
      <c r="AZ73">
        <v>35</v>
      </c>
      <c r="BA73">
        <v>15</v>
      </c>
      <c r="BB73">
        <v>0</v>
      </c>
      <c r="BC73">
        <v>45</v>
      </c>
      <c r="BD73">
        <v>100</v>
      </c>
      <c r="BE73">
        <v>108.12</v>
      </c>
      <c r="BF73">
        <v>115.16</v>
      </c>
      <c r="BG73">
        <v>0</v>
      </c>
      <c r="BH73">
        <v>0</v>
      </c>
      <c r="BI73">
        <v>0</v>
      </c>
      <c r="BJ73">
        <v>0</v>
      </c>
    </row>
    <row r="74" spans="7:62">
      <c r="G74" t="s">
        <v>116</v>
      </c>
      <c r="H74" s="115">
        <v>148.33000000000001</v>
      </c>
      <c r="I74" s="88">
        <v>0.66999999999999993</v>
      </c>
      <c r="J74" s="88">
        <v>1.71</v>
      </c>
      <c r="K74" s="88">
        <v>121.1</v>
      </c>
      <c r="L74" s="88">
        <v>14.42</v>
      </c>
      <c r="M74" s="116">
        <v>0</v>
      </c>
      <c r="N74" s="115">
        <v>543.41000000000008</v>
      </c>
      <c r="O74" s="88">
        <v>212.07999999999998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0.38</v>
      </c>
      <c r="AE74">
        <v>20.18</v>
      </c>
      <c r="AF74">
        <v>98.99</v>
      </c>
      <c r="AG74">
        <v>19.22</v>
      </c>
      <c r="AH74">
        <v>1.83</v>
      </c>
      <c r="AI74">
        <v>0.43</v>
      </c>
      <c r="AJ74">
        <v>0.6</v>
      </c>
      <c r="AK74">
        <v>0.4</v>
      </c>
      <c r="AL74">
        <v>14.42</v>
      </c>
      <c r="AM74">
        <v>0.32</v>
      </c>
      <c r="AN74">
        <v>0.43</v>
      </c>
      <c r="AO74">
        <v>121.1</v>
      </c>
      <c r="AP74">
        <v>2.88</v>
      </c>
      <c r="AQ74">
        <v>1.39</v>
      </c>
      <c r="AR74">
        <v>0.24</v>
      </c>
      <c r="AS74">
        <v>5.3</v>
      </c>
      <c r="AT74">
        <v>3.23</v>
      </c>
      <c r="AU74">
        <v>248.71</v>
      </c>
      <c r="AV74">
        <v>1.94</v>
      </c>
      <c r="AW74">
        <v>6.45</v>
      </c>
      <c r="AX74">
        <v>41.58</v>
      </c>
      <c r="AY74">
        <v>30</v>
      </c>
      <c r="AZ74">
        <v>35</v>
      </c>
      <c r="BA74">
        <v>15</v>
      </c>
      <c r="BB74">
        <v>0</v>
      </c>
      <c r="BC74">
        <v>45</v>
      </c>
      <c r="BD74">
        <v>100</v>
      </c>
      <c r="BE74">
        <v>108.12</v>
      </c>
      <c r="BF74">
        <v>115.16</v>
      </c>
      <c r="BG74">
        <v>0</v>
      </c>
      <c r="BH74">
        <v>0</v>
      </c>
      <c r="BI74">
        <v>0</v>
      </c>
      <c r="BJ74">
        <v>0</v>
      </c>
    </row>
    <row r="75" spans="7:62">
      <c r="G75" t="s">
        <v>117</v>
      </c>
      <c r="H75" s="115">
        <v>209.84000000000003</v>
      </c>
      <c r="I75" s="88">
        <v>0.66999999999999993</v>
      </c>
      <c r="J75" s="88">
        <v>1.71</v>
      </c>
      <c r="K75" s="88">
        <v>121.1</v>
      </c>
      <c r="L75" s="88">
        <v>14.42</v>
      </c>
      <c r="M75" s="116">
        <v>0</v>
      </c>
      <c r="N75" s="115">
        <v>294.7</v>
      </c>
      <c r="O75" s="88">
        <v>241.03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0.38</v>
      </c>
      <c r="AE75">
        <v>81.69</v>
      </c>
      <c r="AF75">
        <v>98.99</v>
      </c>
      <c r="AG75">
        <v>19.22</v>
      </c>
      <c r="AH75">
        <v>1.83</v>
      </c>
      <c r="AI75">
        <v>0.43</v>
      </c>
      <c r="AJ75">
        <v>0.6</v>
      </c>
      <c r="AK75">
        <v>0.4</v>
      </c>
      <c r="AL75">
        <v>14.42</v>
      </c>
      <c r="AM75">
        <v>0.32</v>
      </c>
      <c r="AN75">
        <v>0.43</v>
      </c>
      <c r="AO75">
        <v>121.1</v>
      </c>
      <c r="AP75">
        <v>2.88</v>
      </c>
      <c r="AQ75">
        <v>1.39</v>
      </c>
      <c r="AR75">
        <v>0.24</v>
      </c>
      <c r="AS75">
        <v>4.9000000000000004</v>
      </c>
      <c r="AT75">
        <v>3.01</v>
      </c>
      <c r="AU75">
        <v>0</v>
      </c>
      <c r="AV75">
        <v>1.94</v>
      </c>
      <c r="AW75">
        <v>6.02</v>
      </c>
      <c r="AX75">
        <v>41.58</v>
      </c>
      <c r="AY75">
        <v>30</v>
      </c>
      <c r="AZ75">
        <v>35</v>
      </c>
      <c r="BA75">
        <v>15</v>
      </c>
      <c r="BB75">
        <v>30</v>
      </c>
      <c r="BC75">
        <v>45</v>
      </c>
      <c r="BD75">
        <v>100</v>
      </c>
      <c r="BE75">
        <v>108.12</v>
      </c>
      <c r="BF75">
        <v>115.16</v>
      </c>
      <c r="BG75">
        <v>0</v>
      </c>
      <c r="BH75">
        <v>0</v>
      </c>
      <c r="BI75">
        <v>0</v>
      </c>
      <c r="BJ75">
        <v>0</v>
      </c>
    </row>
    <row r="76" spans="7:62">
      <c r="G76" t="s">
        <v>118</v>
      </c>
      <c r="H76" s="115">
        <v>209.84000000000003</v>
      </c>
      <c r="I76" s="88">
        <v>0.66999999999999993</v>
      </c>
      <c r="J76" s="88">
        <v>1.71</v>
      </c>
      <c r="K76" s="88">
        <v>121.1</v>
      </c>
      <c r="L76" s="88">
        <v>14.42</v>
      </c>
      <c r="M76" s="116">
        <v>0</v>
      </c>
      <c r="N76" s="115">
        <v>294.7</v>
      </c>
      <c r="O76" s="88">
        <v>241.03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0.38</v>
      </c>
      <c r="AE76">
        <v>81.69</v>
      </c>
      <c r="AF76">
        <v>98.99</v>
      </c>
      <c r="AG76">
        <v>19.22</v>
      </c>
      <c r="AH76">
        <v>1.83</v>
      </c>
      <c r="AI76">
        <v>0.43</v>
      </c>
      <c r="AJ76">
        <v>0.6</v>
      </c>
      <c r="AK76">
        <v>0.4</v>
      </c>
      <c r="AL76">
        <v>14.42</v>
      </c>
      <c r="AM76">
        <v>0.32</v>
      </c>
      <c r="AN76">
        <v>0.43</v>
      </c>
      <c r="AO76">
        <v>121.1</v>
      </c>
      <c r="AP76">
        <v>2.88</v>
      </c>
      <c r="AQ76">
        <v>1.39</v>
      </c>
      <c r="AR76">
        <v>0.24</v>
      </c>
      <c r="AS76">
        <v>4.9000000000000004</v>
      </c>
      <c r="AT76">
        <v>3.01</v>
      </c>
      <c r="AU76">
        <v>0</v>
      </c>
      <c r="AV76">
        <v>1.94</v>
      </c>
      <c r="AW76">
        <v>6.02</v>
      </c>
      <c r="AX76">
        <v>41.58</v>
      </c>
      <c r="AY76">
        <v>30</v>
      </c>
      <c r="AZ76">
        <v>35</v>
      </c>
      <c r="BA76">
        <v>15</v>
      </c>
      <c r="BB76">
        <v>30</v>
      </c>
      <c r="BC76">
        <v>45</v>
      </c>
      <c r="BD76">
        <v>100</v>
      </c>
      <c r="BE76">
        <v>108.12</v>
      </c>
      <c r="BF76">
        <v>115.16</v>
      </c>
      <c r="BG76">
        <v>0</v>
      </c>
      <c r="BH76">
        <v>0</v>
      </c>
      <c r="BI76">
        <v>0</v>
      </c>
      <c r="BJ76">
        <v>0</v>
      </c>
    </row>
    <row r="77" spans="7:62">
      <c r="G77" t="s">
        <v>119</v>
      </c>
      <c r="H77" s="115">
        <v>209.84000000000003</v>
      </c>
      <c r="I77" s="88">
        <v>0.66999999999999993</v>
      </c>
      <c r="J77" s="88">
        <v>1.71</v>
      </c>
      <c r="K77" s="88">
        <v>121.1</v>
      </c>
      <c r="L77" s="88">
        <v>14.42</v>
      </c>
      <c r="M77" s="116">
        <v>0</v>
      </c>
      <c r="N77" s="115">
        <v>294.7</v>
      </c>
      <c r="O77" s="88">
        <v>241.03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0.38</v>
      </c>
      <c r="AE77">
        <v>81.69</v>
      </c>
      <c r="AF77">
        <v>98.99</v>
      </c>
      <c r="AG77">
        <v>19.22</v>
      </c>
      <c r="AH77">
        <v>1.83</v>
      </c>
      <c r="AI77">
        <v>0.43</v>
      </c>
      <c r="AJ77">
        <v>0.6</v>
      </c>
      <c r="AK77">
        <v>0.4</v>
      </c>
      <c r="AL77">
        <v>14.42</v>
      </c>
      <c r="AM77">
        <v>0.32</v>
      </c>
      <c r="AN77">
        <v>0.43</v>
      </c>
      <c r="AO77">
        <v>121.1</v>
      </c>
      <c r="AP77">
        <v>2.88</v>
      </c>
      <c r="AQ77">
        <v>1.39</v>
      </c>
      <c r="AR77">
        <v>0.24</v>
      </c>
      <c r="AS77">
        <v>4.9000000000000004</v>
      </c>
      <c r="AT77">
        <v>3.01</v>
      </c>
      <c r="AU77">
        <v>0</v>
      </c>
      <c r="AV77">
        <v>1.94</v>
      </c>
      <c r="AW77">
        <v>6.02</v>
      </c>
      <c r="AX77">
        <v>41.58</v>
      </c>
      <c r="AY77">
        <v>30</v>
      </c>
      <c r="AZ77">
        <v>35</v>
      </c>
      <c r="BA77">
        <v>15</v>
      </c>
      <c r="BB77">
        <v>30</v>
      </c>
      <c r="BC77">
        <v>45</v>
      </c>
      <c r="BD77">
        <v>100</v>
      </c>
      <c r="BE77">
        <v>108.12</v>
      </c>
      <c r="BF77">
        <v>115.16</v>
      </c>
      <c r="BG77">
        <v>0</v>
      </c>
      <c r="BH77">
        <v>0</v>
      </c>
      <c r="BI77">
        <v>0</v>
      </c>
      <c r="BJ77">
        <v>0</v>
      </c>
    </row>
    <row r="78" spans="7:62">
      <c r="G78" t="s">
        <v>120</v>
      </c>
      <c r="H78" s="115">
        <v>209.84000000000003</v>
      </c>
      <c r="I78" s="88">
        <v>0.66999999999999993</v>
      </c>
      <c r="J78" s="88">
        <v>1.71</v>
      </c>
      <c r="K78" s="88">
        <v>121.1</v>
      </c>
      <c r="L78" s="88">
        <v>14.42</v>
      </c>
      <c r="M78" s="116">
        <v>0</v>
      </c>
      <c r="N78" s="115">
        <v>294.7</v>
      </c>
      <c r="O78" s="88">
        <v>241.03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0.38</v>
      </c>
      <c r="AE78">
        <v>81.69</v>
      </c>
      <c r="AF78">
        <v>98.99</v>
      </c>
      <c r="AG78">
        <v>19.22</v>
      </c>
      <c r="AH78">
        <v>1.83</v>
      </c>
      <c r="AI78">
        <v>0.43</v>
      </c>
      <c r="AJ78">
        <v>0.6</v>
      </c>
      <c r="AK78">
        <v>0.4</v>
      </c>
      <c r="AL78">
        <v>14.42</v>
      </c>
      <c r="AM78">
        <v>0.32</v>
      </c>
      <c r="AN78">
        <v>0.43</v>
      </c>
      <c r="AO78">
        <v>121.1</v>
      </c>
      <c r="AP78">
        <v>2.88</v>
      </c>
      <c r="AQ78">
        <v>1.39</v>
      </c>
      <c r="AR78">
        <v>0.24</v>
      </c>
      <c r="AS78">
        <v>4.9000000000000004</v>
      </c>
      <c r="AT78">
        <v>3.01</v>
      </c>
      <c r="AU78">
        <v>0</v>
      </c>
      <c r="AV78">
        <v>1.94</v>
      </c>
      <c r="AW78">
        <v>6.02</v>
      </c>
      <c r="AX78">
        <v>41.58</v>
      </c>
      <c r="AY78">
        <v>30</v>
      </c>
      <c r="AZ78">
        <v>35</v>
      </c>
      <c r="BA78">
        <v>15</v>
      </c>
      <c r="BB78">
        <v>30</v>
      </c>
      <c r="BC78">
        <v>45</v>
      </c>
      <c r="BD78">
        <v>100</v>
      </c>
      <c r="BE78">
        <v>108.12</v>
      </c>
      <c r="BF78">
        <v>115.16</v>
      </c>
      <c r="BG78">
        <v>0</v>
      </c>
      <c r="BH78">
        <v>0</v>
      </c>
      <c r="BI78">
        <v>0</v>
      </c>
      <c r="BJ78">
        <v>0</v>
      </c>
    </row>
    <row r="79" spans="7:62">
      <c r="G79" t="s">
        <v>121</v>
      </c>
      <c r="H79" s="115">
        <v>208.68</v>
      </c>
      <c r="I79" s="88">
        <v>0.66999999999999993</v>
      </c>
      <c r="J79" s="88">
        <v>1.71</v>
      </c>
      <c r="K79" s="88">
        <v>0</v>
      </c>
      <c r="L79" s="88">
        <v>14.42</v>
      </c>
      <c r="M79" s="116">
        <v>0</v>
      </c>
      <c r="N79" s="115">
        <v>253.12</v>
      </c>
      <c r="O79" s="88">
        <v>240.49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0.38</v>
      </c>
      <c r="AE79">
        <v>81.69</v>
      </c>
      <c r="AF79">
        <v>98.99</v>
      </c>
      <c r="AG79">
        <v>19.22</v>
      </c>
      <c r="AH79">
        <v>0.67</v>
      </c>
      <c r="AI79">
        <v>0.43</v>
      </c>
      <c r="AJ79">
        <v>0.6</v>
      </c>
      <c r="AK79">
        <v>0.4</v>
      </c>
      <c r="AL79">
        <v>14.42</v>
      </c>
      <c r="AM79">
        <v>0.32</v>
      </c>
      <c r="AN79">
        <v>0.43</v>
      </c>
      <c r="AO79">
        <v>0</v>
      </c>
      <c r="AP79">
        <v>2.88</v>
      </c>
      <c r="AQ79">
        <v>1.39</v>
      </c>
      <c r="AR79">
        <v>0.24</v>
      </c>
      <c r="AS79">
        <v>4.9000000000000004</v>
      </c>
      <c r="AT79">
        <v>2.4700000000000002</v>
      </c>
      <c r="AU79">
        <v>0</v>
      </c>
      <c r="AV79">
        <v>1.94</v>
      </c>
      <c r="AW79">
        <v>6.02</v>
      </c>
      <c r="AX79">
        <v>0</v>
      </c>
      <c r="AY79">
        <v>30</v>
      </c>
      <c r="AZ79">
        <v>35</v>
      </c>
      <c r="BA79">
        <v>15</v>
      </c>
      <c r="BB79">
        <v>30</v>
      </c>
      <c r="BC79">
        <v>45</v>
      </c>
      <c r="BD79">
        <v>100</v>
      </c>
      <c r="BE79">
        <v>108.12</v>
      </c>
      <c r="BF79">
        <v>115.16</v>
      </c>
      <c r="BG79">
        <v>0</v>
      </c>
      <c r="BH79">
        <v>0</v>
      </c>
      <c r="BI79">
        <v>0</v>
      </c>
      <c r="BJ79">
        <v>0</v>
      </c>
    </row>
    <row r="80" spans="7:62">
      <c r="G80" t="s">
        <v>122</v>
      </c>
      <c r="H80" s="115">
        <v>208.68</v>
      </c>
      <c r="I80" s="88">
        <v>0.66999999999999993</v>
      </c>
      <c r="J80" s="88">
        <v>1.71</v>
      </c>
      <c r="K80" s="88">
        <v>0</v>
      </c>
      <c r="L80" s="88">
        <v>14.42</v>
      </c>
      <c r="M80" s="116">
        <v>0</v>
      </c>
      <c r="N80" s="115">
        <v>253.12</v>
      </c>
      <c r="O80" s="88">
        <v>240.49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0.38</v>
      </c>
      <c r="AE80">
        <v>81.69</v>
      </c>
      <c r="AF80">
        <v>98.99</v>
      </c>
      <c r="AG80">
        <v>19.22</v>
      </c>
      <c r="AH80">
        <v>0.67</v>
      </c>
      <c r="AI80">
        <v>0.43</v>
      </c>
      <c r="AJ80">
        <v>0.6</v>
      </c>
      <c r="AK80">
        <v>0.4</v>
      </c>
      <c r="AL80">
        <v>14.42</v>
      </c>
      <c r="AM80">
        <v>0.32</v>
      </c>
      <c r="AN80">
        <v>0.43</v>
      </c>
      <c r="AO80">
        <v>0</v>
      </c>
      <c r="AP80">
        <v>2.88</v>
      </c>
      <c r="AQ80">
        <v>1.39</v>
      </c>
      <c r="AR80">
        <v>0.24</v>
      </c>
      <c r="AS80">
        <v>4.9000000000000004</v>
      </c>
      <c r="AT80">
        <v>2.4700000000000002</v>
      </c>
      <c r="AU80">
        <v>0</v>
      </c>
      <c r="AV80">
        <v>1.94</v>
      </c>
      <c r="AW80">
        <v>6.02</v>
      </c>
      <c r="AX80">
        <v>0</v>
      </c>
      <c r="AY80">
        <v>30</v>
      </c>
      <c r="AZ80">
        <v>35</v>
      </c>
      <c r="BA80">
        <v>15</v>
      </c>
      <c r="BB80">
        <v>30</v>
      </c>
      <c r="BC80">
        <v>45</v>
      </c>
      <c r="BD80">
        <v>100</v>
      </c>
      <c r="BE80">
        <v>108.12</v>
      </c>
      <c r="BF80">
        <v>115.16</v>
      </c>
      <c r="BG80">
        <v>0</v>
      </c>
      <c r="BH80">
        <v>0</v>
      </c>
      <c r="BI80">
        <v>0</v>
      </c>
      <c r="BJ80">
        <v>0</v>
      </c>
    </row>
    <row r="81" spans="7:62">
      <c r="G81" t="s">
        <v>123</v>
      </c>
      <c r="H81" s="115">
        <v>147.16999999999999</v>
      </c>
      <c r="I81" s="88">
        <v>0.66999999999999993</v>
      </c>
      <c r="J81" s="88">
        <v>1.71</v>
      </c>
      <c r="K81" s="88">
        <v>0</v>
      </c>
      <c r="L81" s="88">
        <v>14.42</v>
      </c>
      <c r="M81" s="116">
        <v>0</v>
      </c>
      <c r="N81" s="115">
        <v>253.12</v>
      </c>
      <c r="O81" s="88">
        <v>240.49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0.38</v>
      </c>
      <c r="AE81">
        <v>20.18</v>
      </c>
      <c r="AF81">
        <v>98.99</v>
      </c>
      <c r="AG81">
        <v>19.22</v>
      </c>
      <c r="AH81">
        <v>0.67</v>
      </c>
      <c r="AI81">
        <v>0.43</v>
      </c>
      <c r="AJ81">
        <v>0.6</v>
      </c>
      <c r="AK81">
        <v>0.4</v>
      </c>
      <c r="AL81">
        <v>14.42</v>
      </c>
      <c r="AM81">
        <v>0.32</v>
      </c>
      <c r="AN81">
        <v>0.43</v>
      </c>
      <c r="AO81">
        <v>0</v>
      </c>
      <c r="AP81">
        <v>2.88</v>
      </c>
      <c r="AQ81">
        <v>1.39</v>
      </c>
      <c r="AR81">
        <v>0.24</v>
      </c>
      <c r="AS81">
        <v>4.9000000000000004</v>
      </c>
      <c r="AT81">
        <v>2.4700000000000002</v>
      </c>
      <c r="AU81">
        <v>0</v>
      </c>
      <c r="AV81">
        <v>1.94</v>
      </c>
      <c r="AW81">
        <v>6.02</v>
      </c>
      <c r="AX81">
        <v>0</v>
      </c>
      <c r="AY81">
        <v>30</v>
      </c>
      <c r="AZ81">
        <v>35</v>
      </c>
      <c r="BA81">
        <v>15</v>
      </c>
      <c r="BB81">
        <v>30</v>
      </c>
      <c r="BC81">
        <v>45</v>
      </c>
      <c r="BD81">
        <v>100</v>
      </c>
      <c r="BE81">
        <v>108.12</v>
      </c>
      <c r="BF81">
        <v>115.16</v>
      </c>
      <c r="BG81">
        <v>0</v>
      </c>
      <c r="BH81">
        <v>0</v>
      </c>
      <c r="BI81">
        <v>0</v>
      </c>
      <c r="BJ81">
        <v>0</v>
      </c>
    </row>
    <row r="82" spans="7:62">
      <c r="G82" t="s">
        <v>124</v>
      </c>
      <c r="H82" s="115">
        <v>147.16999999999999</v>
      </c>
      <c r="I82" s="88">
        <v>0.66999999999999993</v>
      </c>
      <c r="J82" s="88">
        <v>1.71</v>
      </c>
      <c r="K82" s="88">
        <v>0</v>
      </c>
      <c r="L82" s="88">
        <v>14.42</v>
      </c>
      <c r="M82" s="116">
        <v>0</v>
      </c>
      <c r="N82" s="115">
        <v>253.12</v>
      </c>
      <c r="O82" s="88">
        <v>240.49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0.38</v>
      </c>
      <c r="AE82">
        <v>20.18</v>
      </c>
      <c r="AF82">
        <v>98.99</v>
      </c>
      <c r="AG82">
        <v>19.22</v>
      </c>
      <c r="AH82">
        <v>0.67</v>
      </c>
      <c r="AI82">
        <v>0.43</v>
      </c>
      <c r="AJ82">
        <v>0.6</v>
      </c>
      <c r="AK82">
        <v>0.4</v>
      </c>
      <c r="AL82">
        <v>14.42</v>
      </c>
      <c r="AM82">
        <v>0.32</v>
      </c>
      <c r="AN82">
        <v>0.43</v>
      </c>
      <c r="AO82">
        <v>0</v>
      </c>
      <c r="AP82">
        <v>2.88</v>
      </c>
      <c r="AQ82">
        <v>1.39</v>
      </c>
      <c r="AR82">
        <v>0.24</v>
      </c>
      <c r="AS82">
        <v>4.9000000000000004</v>
      </c>
      <c r="AT82">
        <v>2.4700000000000002</v>
      </c>
      <c r="AU82">
        <v>0</v>
      </c>
      <c r="AV82">
        <v>1.94</v>
      </c>
      <c r="AW82">
        <v>6.02</v>
      </c>
      <c r="AX82">
        <v>0</v>
      </c>
      <c r="AY82">
        <v>30</v>
      </c>
      <c r="AZ82">
        <v>35</v>
      </c>
      <c r="BA82">
        <v>15</v>
      </c>
      <c r="BB82">
        <v>30</v>
      </c>
      <c r="BC82">
        <v>45</v>
      </c>
      <c r="BD82">
        <v>100</v>
      </c>
      <c r="BE82">
        <v>108.12</v>
      </c>
      <c r="BF82">
        <v>115.16</v>
      </c>
      <c r="BG82">
        <v>0</v>
      </c>
      <c r="BH82">
        <v>0</v>
      </c>
      <c r="BI82">
        <v>0</v>
      </c>
      <c r="BJ82">
        <v>0</v>
      </c>
    </row>
    <row r="83" spans="7:62">
      <c r="G83" t="s">
        <v>125</v>
      </c>
      <c r="H83" s="115">
        <v>147.07</v>
      </c>
      <c r="I83" s="88">
        <v>0.66999999999999993</v>
      </c>
      <c r="J83" s="88">
        <v>1.71</v>
      </c>
      <c r="K83" s="88">
        <v>0</v>
      </c>
      <c r="L83" s="88">
        <v>14.42</v>
      </c>
      <c r="M83" s="116">
        <v>0</v>
      </c>
      <c r="N83" s="115">
        <v>253.12</v>
      </c>
      <c r="O83" s="88">
        <v>239.81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20.18</v>
      </c>
      <c r="AF83">
        <v>98.99</v>
      </c>
      <c r="AG83">
        <v>19.22</v>
      </c>
      <c r="AH83">
        <v>0.67</v>
      </c>
      <c r="AI83">
        <v>0.43</v>
      </c>
      <c r="AJ83">
        <v>0.6</v>
      </c>
      <c r="AK83">
        <v>0.4</v>
      </c>
      <c r="AL83">
        <v>14.42</v>
      </c>
      <c r="AM83">
        <v>0.32</v>
      </c>
      <c r="AN83">
        <v>0.43</v>
      </c>
      <c r="AO83">
        <v>0</v>
      </c>
      <c r="AP83">
        <v>2.88</v>
      </c>
      <c r="AQ83">
        <v>1.39</v>
      </c>
      <c r="AR83">
        <v>0.24</v>
      </c>
      <c r="AS83">
        <v>4.6500000000000004</v>
      </c>
      <c r="AT83">
        <v>2.4700000000000002</v>
      </c>
      <c r="AU83">
        <v>0</v>
      </c>
      <c r="AV83">
        <v>1.51</v>
      </c>
      <c r="AW83">
        <v>6.02</v>
      </c>
      <c r="AX83">
        <v>0</v>
      </c>
      <c r="AY83">
        <v>30</v>
      </c>
      <c r="AZ83">
        <v>35</v>
      </c>
      <c r="BA83">
        <v>15</v>
      </c>
      <c r="BB83">
        <v>30</v>
      </c>
      <c r="BC83">
        <v>45</v>
      </c>
      <c r="BD83">
        <v>100</v>
      </c>
      <c r="BE83">
        <v>108.12</v>
      </c>
      <c r="BF83">
        <v>115.16</v>
      </c>
      <c r="BG83">
        <v>0</v>
      </c>
      <c r="BH83">
        <v>0</v>
      </c>
      <c r="BI83">
        <v>0</v>
      </c>
      <c r="BJ83">
        <v>0</v>
      </c>
    </row>
    <row r="84" spans="7:62">
      <c r="G84" t="s">
        <v>126</v>
      </c>
      <c r="H84" s="115">
        <v>147.07</v>
      </c>
      <c r="I84" s="88">
        <v>0.66999999999999993</v>
      </c>
      <c r="J84" s="88">
        <v>1.71</v>
      </c>
      <c r="K84" s="88">
        <v>0</v>
      </c>
      <c r="L84" s="88">
        <v>14.42</v>
      </c>
      <c r="M84" s="116">
        <v>0</v>
      </c>
      <c r="N84" s="115">
        <v>253.12</v>
      </c>
      <c r="O84" s="88">
        <v>239.81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20.18</v>
      </c>
      <c r="AF84">
        <v>98.99</v>
      </c>
      <c r="AG84">
        <v>19.22</v>
      </c>
      <c r="AH84">
        <v>0.67</v>
      </c>
      <c r="AI84">
        <v>0.43</v>
      </c>
      <c r="AJ84">
        <v>0.6</v>
      </c>
      <c r="AK84">
        <v>0.4</v>
      </c>
      <c r="AL84">
        <v>14.42</v>
      </c>
      <c r="AM84">
        <v>0.32</v>
      </c>
      <c r="AN84">
        <v>0.43</v>
      </c>
      <c r="AO84">
        <v>0</v>
      </c>
      <c r="AP84">
        <v>2.88</v>
      </c>
      <c r="AQ84">
        <v>1.39</v>
      </c>
      <c r="AR84">
        <v>0.24</v>
      </c>
      <c r="AS84">
        <v>4.6500000000000004</v>
      </c>
      <c r="AT84">
        <v>2.4700000000000002</v>
      </c>
      <c r="AU84">
        <v>0</v>
      </c>
      <c r="AV84">
        <v>1.51</v>
      </c>
      <c r="AW84">
        <v>6.02</v>
      </c>
      <c r="AX84">
        <v>0</v>
      </c>
      <c r="AY84">
        <v>30</v>
      </c>
      <c r="AZ84">
        <v>35</v>
      </c>
      <c r="BA84">
        <v>15</v>
      </c>
      <c r="BB84">
        <v>30</v>
      </c>
      <c r="BC84">
        <v>45</v>
      </c>
      <c r="BD84">
        <v>100</v>
      </c>
      <c r="BE84">
        <v>108.12</v>
      </c>
      <c r="BF84">
        <v>115.16</v>
      </c>
      <c r="BG84">
        <v>0</v>
      </c>
      <c r="BH84">
        <v>0</v>
      </c>
      <c r="BI84">
        <v>0</v>
      </c>
      <c r="BJ84">
        <v>0</v>
      </c>
    </row>
    <row r="85" spans="7:62">
      <c r="G85" t="s">
        <v>127</v>
      </c>
      <c r="H85" s="115">
        <v>147.07</v>
      </c>
      <c r="I85" s="88">
        <v>0.66999999999999993</v>
      </c>
      <c r="J85" s="88">
        <v>1.71</v>
      </c>
      <c r="K85" s="88">
        <v>0</v>
      </c>
      <c r="L85" s="88">
        <v>14.42</v>
      </c>
      <c r="M85" s="116">
        <v>0</v>
      </c>
      <c r="N85" s="115">
        <v>253.12</v>
      </c>
      <c r="O85" s="88">
        <v>239.81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20.18</v>
      </c>
      <c r="AF85">
        <v>98.99</v>
      </c>
      <c r="AG85">
        <v>19.22</v>
      </c>
      <c r="AH85">
        <v>0.67</v>
      </c>
      <c r="AI85">
        <v>0.43</v>
      </c>
      <c r="AJ85">
        <v>0.6</v>
      </c>
      <c r="AK85">
        <v>0.4</v>
      </c>
      <c r="AL85">
        <v>14.42</v>
      </c>
      <c r="AM85">
        <v>0.32</v>
      </c>
      <c r="AN85">
        <v>0.43</v>
      </c>
      <c r="AO85">
        <v>0</v>
      </c>
      <c r="AP85">
        <v>2.88</v>
      </c>
      <c r="AQ85">
        <v>1.39</v>
      </c>
      <c r="AR85">
        <v>0.24</v>
      </c>
      <c r="AS85">
        <v>4.6500000000000004</v>
      </c>
      <c r="AT85">
        <v>2.4700000000000002</v>
      </c>
      <c r="AU85">
        <v>0</v>
      </c>
      <c r="AV85">
        <v>1.51</v>
      </c>
      <c r="AW85">
        <v>6.02</v>
      </c>
      <c r="AX85">
        <v>0</v>
      </c>
      <c r="AY85">
        <v>30</v>
      </c>
      <c r="AZ85">
        <v>35</v>
      </c>
      <c r="BA85">
        <v>15</v>
      </c>
      <c r="BB85">
        <v>30</v>
      </c>
      <c r="BC85">
        <v>45</v>
      </c>
      <c r="BD85">
        <v>100</v>
      </c>
      <c r="BE85">
        <v>108.12</v>
      </c>
      <c r="BF85">
        <v>115.16</v>
      </c>
      <c r="BG85">
        <v>0</v>
      </c>
      <c r="BH85">
        <v>0</v>
      </c>
      <c r="BI85">
        <v>0</v>
      </c>
      <c r="BJ85">
        <v>0</v>
      </c>
    </row>
    <row r="86" spans="7:62">
      <c r="G86" t="s">
        <v>128</v>
      </c>
      <c r="H86" s="115">
        <v>147.07</v>
      </c>
      <c r="I86" s="88">
        <v>0.66999999999999993</v>
      </c>
      <c r="J86" s="88">
        <v>1.71</v>
      </c>
      <c r="K86" s="88">
        <v>0</v>
      </c>
      <c r="L86" s="88">
        <v>14.42</v>
      </c>
      <c r="M86" s="116">
        <v>0</v>
      </c>
      <c r="N86" s="115">
        <v>253.12</v>
      </c>
      <c r="O86" s="88">
        <v>239.81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20.18</v>
      </c>
      <c r="AF86">
        <v>98.99</v>
      </c>
      <c r="AG86">
        <v>19.22</v>
      </c>
      <c r="AH86">
        <v>0.67</v>
      </c>
      <c r="AI86">
        <v>0.43</v>
      </c>
      <c r="AJ86">
        <v>0.6</v>
      </c>
      <c r="AK86">
        <v>0.4</v>
      </c>
      <c r="AL86">
        <v>14.42</v>
      </c>
      <c r="AM86">
        <v>0.32</v>
      </c>
      <c r="AN86">
        <v>0.43</v>
      </c>
      <c r="AO86">
        <v>0</v>
      </c>
      <c r="AP86">
        <v>2.88</v>
      </c>
      <c r="AQ86">
        <v>1.39</v>
      </c>
      <c r="AR86">
        <v>0.24</v>
      </c>
      <c r="AS86">
        <v>4.6500000000000004</v>
      </c>
      <c r="AT86">
        <v>2.4700000000000002</v>
      </c>
      <c r="AU86">
        <v>0</v>
      </c>
      <c r="AV86">
        <v>1.51</v>
      </c>
      <c r="AW86">
        <v>6.02</v>
      </c>
      <c r="AX86">
        <v>0</v>
      </c>
      <c r="AY86">
        <v>30</v>
      </c>
      <c r="AZ86">
        <v>35</v>
      </c>
      <c r="BA86">
        <v>15</v>
      </c>
      <c r="BB86">
        <v>30</v>
      </c>
      <c r="BC86">
        <v>45</v>
      </c>
      <c r="BD86">
        <v>100</v>
      </c>
      <c r="BE86">
        <v>108.12</v>
      </c>
      <c r="BF86">
        <v>115.16</v>
      </c>
      <c r="BG86">
        <v>0</v>
      </c>
      <c r="BH86">
        <v>0</v>
      </c>
      <c r="BI86">
        <v>0</v>
      </c>
      <c r="BJ86">
        <v>0</v>
      </c>
    </row>
    <row r="87" spans="7:62">
      <c r="G87" t="s">
        <v>129</v>
      </c>
      <c r="H87" s="115">
        <v>47.410000000000004</v>
      </c>
      <c r="I87" s="88">
        <v>0.66999999999999993</v>
      </c>
      <c r="J87" s="88">
        <v>1.71</v>
      </c>
      <c r="K87" s="88">
        <v>0</v>
      </c>
      <c r="L87" s="88">
        <v>14.42</v>
      </c>
      <c r="M87" s="116">
        <v>0</v>
      </c>
      <c r="N87" s="115">
        <v>153.12</v>
      </c>
      <c r="O87" s="88">
        <v>239.38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20.18</v>
      </c>
      <c r="AF87">
        <v>0</v>
      </c>
      <c r="AG87">
        <v>19.22</v>
      </c>
      <c r="AH87">
        <v>0</v>
      </c>
      <c r="AI87">
        <v>0.43</v>
      </c>
      <c r="AJ87">
        <v>0.6</v>
      </c>
      <c r="AK87">
        <v>0.4</v>
      </c>
      <c r="AL87">
        <v>14.42</v>
      </c>
      <c r="AM87">
        <v>0.32</v>
      </c>
      <c r="AN87">
        <v>0.43</v>
      </c>
      <c r="AO87">
        <v>0</v>
      </c>
      <c r="AP87">
        <v>2.88</v>
      </c>
      <c r="AQ87">
        <v>1.39</v>
      </c>
      <c r="AR87">
        <v>0.24</v>
      </c>
      <c r="AS87">
        <v>4.6500000000000004</v>
      </c>
      <c r="AT87">
        <v>2.4700000000000002</v>
      </c>
      <c r="AU87">
        <v>0</v>
      </c>
      <c r="AV87">
        <v>1.51</v>
      </c>
      <c r="AW87">
        <v>5.59</v>
      </c>
      <c r="AX87">
        <v>0</v>
      </c>
      <c r="AY87">
        <v>30</v>
      </c>
      <c r="AZ87">
        <v>35</v>
      </c>
      <c r="BA87">
        <v>15</v>
      </c>
      <c r="BB87">
        <v>30</v>
      </c>
      <c r="BC87">
        <v>45</v>
      </c>
      <c r="BD87">
        <v>0</v>
      </c>
      <c r="BE87">
        <v>108.12</v>
      </c>
      <c r="BF87">
        <v>115.16</v>
      </c>
      <c r="BG87">
        <v>0</v>
      </c>
      <c r="BH87">
        <v>0</v>
      </c>
      <c r="BI87">
        <v>0</v>
      </c>
      <c r="BJ87">
        <v>0</v>
      </c>
    </row>
    <row r="88" spans="7:62">
      <c r="G88" t="s">
        <v>130</v>
      </c>
      <c r="H88" s="115">
        <v>47.410000000000004</v>
      </c>
      <c r="I88" s="88">
        <v>0.66999999999999993</v>
      </c>
      <c r="J88" s="88">
        <v>1.71</v>
      </c>
      <c r="K88" s="88">
        <v>0</v>
      </c>
      <c r="L88" s="88">
        <v>14.42</v>
      </c>
      <c r="M88" s="116">
        <v>0</v>
      </c>
      <c r="N88" s="115">
        <v>153.12</v>
      </c>
      <c r="O88" s="88">
        <v>239.38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20.18</v>
      </c>
      <c r="AF88">
        <v>0</v>
      </c>
      <c r="AG88">
        <v>19.22</v>
      </c>
      <c r="AH88">
        <v>0</v>
      </c>
      <c r="AI88">
        <v>0.43</v>
      </c>
      <c r="AJ88">
        <v>0.6</v>
      </c>
      <c r="AK88">
        <v>0.4</v>
      </c>
      <c r="AL88">
        <v>14.42</v>
      </c>
      <c r="AM88">
        <v>0.32</v>
      </c>
      <c r="AN88">
        <v>0.43</v>
      </c>
      <c r="AO88">
        <v>0</v>
      </c>
      <c r="AP88">
        <v>2.88</v>
      </c>
      <c r="AQ88">
        <v>1.39</v>
      </c>
      <c r="AR88">
        <v>0.24</v>
      </c>
      <c r="AS88">
        <v>4.6500000000000004</v>
      </c>
      <c r="AT88">
        <v>2.4700000000000002</v>
      </c>
      <c r="AU88">
        <v>0</v>
      </c>
      <c r="AV88">
        <v>1.51</v>
      </c>
      <c r="AW88">
        <v>5.59</v>
      </c>
      <c r="AX88">
        <v>0</v>
      </c>
      <c r="AY88">
        <v>30</v>
      </c>
      <c r="AZ88">
        <v>35</v>
      </c>
      <c r="BA88">
        <v>15</v>
      </c>
      <c r="BB88">
        <v>30</v>
      </c>
      <c r="BC88">
        <v>45</v>
      </c>
      <c r="BD88">
        <v>0</v>
      </c>
      <c r="BE88">
        <v>108.12</v>
      </c>
      <c r="BF88">
        <v>115.16</v>
      </c>
      <c r="BG88">
        <v>0</v>
      </c>
      <c r="BH88">
        <v>0</v>
      </c>
      <c r="BI88">
        <v>0</v>
      </c>
      <c r="BJ88">
        <v>0</v>
      </c>
    </row>
    <row r="89" spans="7:62">
      <c r="G89" t="s">
        <v>131</v>
      </c>
      <c r="H89" s="115">
        <v>47.410000000000004</v>
      </c>
      <c r="I89" s="88">
        <v>0.66999999999999993</v>
      </c>
      <c r="J89" s="88">
        <v>1.71</v>
      </c>
      <c r="K89" s="88">
        <v>0</v>
      </c>
      <c r="L89" s="88">
        <v>14.42</v>
      </c>
      <c r="M89" s="116">
        <v>0</v>
      </c>
      <c r="N89" s="115">
        <v>153.12</v>
      </c>
      <c r="O89" s="88">
        <v>239.38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20.18</v>
      </c>
      <c r="AF89">
        <v>0</v>
      </c>
      <c r="AG89">
        <v>19.22</v>
      </c>
      <c r="AH89">
        <v>0</v>
      </c>
      <c r="AI89">
        <v>0.43</v>
      </c>
      <c r="AJ89">
        <v>0.6</v>
      </c>
      <c r="AK89">
        <v>0.4</v>
      </c>
      <c r="AL89">
        <v>14.42</v>
      </c>
      <c r="AM89">
        <v>0.32</v>
      </c>
      <c r="AN89">
        <v>0.43</v>
      </c>
      <c r="AO89">
        <v>0</v>
      </c>
      <c r="AP89">
        <v>2.88</v>
      </c>
      <c r="AQ89">
        <v>1.39</v>
      </c>
      <c r="AR89">
        <v>0.24</v>
      </c>
      <c r="AS89">
        <v>4.6500000000000004</v>
      </c>
      <c r="AT89">
        <v>2.4700000000000002</v>
      </c>
      <c r="AU89">
        <v>0</v>
      </c>
      <c r="AV89">
        <v>1.51</v>
      </c>
      <c r="AW89">
        <v>5.59</v>
      </c>
      <c r="AX89">
        <v>0</v>
      </c>
      <c r="AY89">
        <v>30</v>
      </c>
      <c r="AZ89">
        <v>35</v>
      </c>
      <c r="BA89">
        <v>15</v>
      </c>
      <c r="BB89">
        <v>30</v>
      </c>
      <c r="BC89">
        <v>45</v>
      </c>
      <c r="BD89">
        <v>0</v>
      </c>
      <c r="BE89">
        <v>108.12</v>
      </c>
      <c r="BF89">
        <v>115.16</v>
      </c>
      <c r="BG89">
        <v>0</v>
      </c>
      <c r="BH89">
        <v>0</v>
      </c>
      <c r="BI89">
        <v>0</v>
      </c>
      <c r="BJ89">
        <v>0</v>
      </c>
    </row>
    <row r="90" spans="7:62">
      <c r="G90" t="s">
        <v>132</v>
      </c>
      <c r="H90" s="115">
        <v>27.229999999999997</v>
      </c>
      <c r="I90" s="88">
        <v>0.66999999999999993</v>
      </c>
      <c r="J90" s="88">
        <v>1.71</v>
      </c>
      <c r="K90" s="88">
        <v>0</v>
      </c>
      <c r="L90" s="88">
        <v>14.42</v>
      </c>
      <c r="M90" s="116">
        <v>0</v>
      </c>
      <c r="N90" s="115">
        <v>153.12</v>
      </c>
      <c r="O90" s="88">
        <v>239.38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0</v>
      </c>
      <c r="AG90">
        <v>19.22</v>
      </c>
      <c r="AH90">
        <v>0</v>
      </c>
      <c r="AI90">
        <v>0.43</v>
      </c>
      <c r="AJ90">
        <v>0.6</v>
      </c>
      <c r="AK90">
        <v>0.4</v>
      </c>
      <c r="AL90">
        <v>14.42</v>
      </c>
      <c r="AM90">
        <v>0.32</v>
      </c>
      <c r="AN90">
        <v>0.43</v>
      </c>
      <c r="AO90">
        <v>0</v>
      </c>
      <c r="AP90">
        <v>2.88</v>
      </c>
      <c r="AQ90">
        <v>1.39</v>
      </c>
      <c r="AR90">
        <v>0.24</v>
      </c>
      <c r="AS90">
        <v>4.6500000000000004</v>
      </c>
      <c r="AT90">
        <v>2.4700000000000002</v>
      </c>
      <c r="AU90">
        <v>0</v>
      </c>
      <c r="AV90">
        <v>1.51</v>
      </c>
      <c r="AW90">
        <v>5.59</v>
      </c>
      <c r="AX90">
        <v>0</v>
      </c>
      <c r="AY90">
        <v>30</v>
      </c>
      <c r="AZ90">
        <v>35</v>
      </c>
      <c r="BA90">
        <v>15</v>
      </c>
      <c r="BB90">
        <v>30</v>
      </c>
      <c r="BC90">
        <v>45</v>
      </c>
      <c r="BD90">
        <v>0</v>
      </c>
      <c r="BE90">
        <v>108.12</v>
      </c>
      <c r="BF90">
        <v>115.16</v>
      </c>
      <c r="BG90">
        <v>0</v>
      </c>
      <c r="BH90">
        <v>0</v>
      </c>
      <c r="BI90">
        <v>0</v>
      </c>
      <c r="BJ90">
        <v>0</v>
      </c>
    </row>
    <row r="91" spans="7:62">
      <c r="G91" t="s">
        <v>133</v>
      </c>
      <c r="H91" s="115">
        <v>27.229999999999997</v>
      </c>
      <c r="I91" s="88">
        <v>0.66999999999999993</v>
      </c>
      <c r="J91" s="88">
        <v>1.6700000000000002</v>
      </c>
      <c r="K91" s="88">
        <v>0</v>
      </c>
      <c r="L91" s="88">
        <v>14.42</v>
      </c>
      <c r="M91" s="116">
        <v>0</v>
      </c>
      <c r="N91" s="115">
        <v>153.12</v>
      </c>
      <c r="O91" s="88">
        <v>239.18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0</v>
      </c>
      <c r="AG91">
        <v>19.22</v>
      </c>
      <c r="AH91">
        <v>0</v>
      </c>
      <c r="AI91">
        <v>0.43</v>
      </c>
      <c r="AJ91">
        <v>0.6</v>
      </c>
      <c r="AK91">
        <v>0.4</v>
      </c>
      <c r="AL91">
        <v>14.42</v>
      </c>
      <c r="AM91">
        <v>0.32</v>
      </c>
      <c r="AN91">
        <v>0.43</v>
      </c>
      <c r="AO91">
        <v>0</v>
      </c>
      <c r="AP91">
        <v>2.88</v>
      </c>
      <c r="AQ91">
        <v>1.35</v>
      </c>
      <c r="AR91">
        <v>0.24</v>
      </c>
      <c r="AS91">
        <v>4.45</v>
      </c>
      <c r="AT91">
        <v>2.4700000000000002</v>
      </c>
      <c r="AU91">
        <v>0</v>
      </c>
      <c r="AV91">
        <v>1.51</v>
      </c>
      <c r="AW91">
        <v>5.59</v>
      </c>
      <c r="AX91">
        <v>0</v>
      </c>
      <c r="AY91">
        <v>30</v>
      </c>
      <c r="AZ91">
        <v>35</v>
      </c>
      <c r="BA91">
        <v>15</v>
      </c>
      <c r="BB91">
        <v>30</v>
      </c>
      <c r="BC91">
        <v>45</v>
      </c>
      <c r="BD91">
        <v>0</v>
      </c>
      <c r="BE91">
        <v>108.12</v>
      </c>
      <c r="BF91">
        <v>115.16</v>
      </c>
      <c r="BG91">
        <v>0</v>
      </c>
      <c r="BH91">
        <v>0</v>
      </c>
      <c r="BI91">
        <v>0</v>
      </c>
      <c r="BJ91">
        <v>0</v>
      </c>
    </row>
    <row r="92" spans="7:62">
      <c r="G92" t="s">
        <v>134</v>
      </c>
      <c r="H92" s="115">
        <v>27.229999999999997</v>
      </c>
      <c r="I92" s="88">
        <v>0.66999999999999993</v>
      </c>
      <c r="J92" s="88">
        <v>1.6700000000000002</v>
      </c>
      <c r="K92" s="88">
        <v>0</v>
      </c>
      <c r="L92" s="88">
        <v>14.42</v>
      </c>
      <c r="M92" s="116">
        <v>0</v>
      </c>
      <c r="N92" s="115">
        <v>153.12</v>
      </c>
      <c r="O92" s="88">
        <v>239.18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0</v>
      </c>
      <c r="AG92">
        <v>19.22</v>
      </c>
      <c r="AH92">
        <v>0</v>
      </c>
      <c r="AI92">
        <v>0.43</v>
      </c>
      <c r="AJ92">
        <v>0.6</v>
      </c>
      <c r="AK92">
        <v>0.4</v>
      </c>
      <c r="AL92">
        <v>14.42</v>
      </c>
      <c r="AM92">
        <v>0.32</v>
      </c>
      <c r="AN92">
        <v>0.43</v>
      </c>
      <c r="AO92">
        <v>0</v>
      </c>
      <c r="AP92">
        <v>2.88</v>
      </c>
      <c r="AQ92">
        <v>1.35</v>
      </c>
      <c r="AR92">
        <v>0.24</v>
      </c>
      <c r="AS92">
        <v>4.45</v>
      </c>
      <c r="AT92">
        <v>2.4700000000000002</v>
      </c>
      <c r="AU92">
        <v>0</v>
      </c>
      <c r="AV92">
        <v>1.51</v>
      </c>
      <c r="AW92">
        <v>5.59</v>
      </c>
      <c r="AX92">
        <v>0</v>
      </c>
      <c r="AY92">
        <v>30</v>
      </c>
      <c r="AZ92">
        <v>35</v>
      </c>
      <c r="BA92">
        <v>15</v>
      </c>
      <c r="BB92">
        <v>30</v>
      </c>
      <c r="BC92">
        <v>45</v>
      </c>
      <c r="BD92">
        <v>0</v>
      </c>
      <c r="BE92">
        <v>108.12</v>
      </c>
      <c r="BF92">
        <v>115.16</v>
      </c>
      <c r="BG92">
        <v>0</v>
      </c>
      <c r="BH92">
        <v>0</v>
      </c>
      <c r="BI92">
        <v>0</v>
      </c>
      <c r="BJ92">
        <v>0</v>
      </c>
    </row>
    <row r="93" spans="7:62">
      <c r="G93" t="s">
        <v>135</v>
      </c>
      <c r="H93" s="115">
        <v>27.229999999999997</v>
      </c>
      <c r="I93" s="88">
        <v>0.66999999999999993</v>
      </c>
      <c r="J93" s="88">
        <v>1.6700000000000002</v>
      </c>
      <c r="K93" s="88">
        <v>0</v>
      </c>
      <c r="L93" s="88">
        <v>14.42</v>
      </c>
      <c r="M93" s="116">
        <v>0</v>
      </c>
      <c r="N93" s="115">
        <v>153.12</v>
      </c>
      <c r="O93" s="88">
        <v>239.18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0</v>
      </c>
      <c r="AG93">
        <v>19.22</v>
      </c>
      <c r="AH93">
        <v>0</v>
      </c>
      <c r="AI93">
        <v>0.43</v>
      </c>
      <c r="AJ93">
        <v>0.6</v>
      </c>
      <c r="AK93">
        <v>0.4</v>
      </c>
      <c r="AL93">
        <v>14.42</v>
      </c>
      <c r="AM93">
        <v>0.32</v>
      </c>
      <c r="AN93">
        <v>0.43</v>
      </c>
      <c r="AO93">
        <v>0</v>
      </c>
      <c r="AP93">
        <v>2.88</v>
      </c>
      <c r="AQ93">
        <v>1.35</v>
      </c>
      <c r="AR93">
        <v>0.24</v>
      </c>
      <c r="AS93">
        <v>4.45</v>
      </c>
      <c r="AT93">
        <v>2.4700000000000002</v>
      </c>
      <c r="AU93">
        <v>0</v>
      </c>
      <c r="AV93">
        <v>1.51</v>
      </c>
      <c r="AW93">
        <v>5.59</v>
      </c>
      <c r="AX93">
        <v>0</v>
      </c>
      <c r="AY93">
        <v>30</v>
      </c>
      <c r="AZ93">
        <v>35</v>
      </c>
      <c r="BA93">
        <v>15</v>
      </c>
      <c r="BB93">
        <v>30</v>
      </c>
      <c r="BC93">
        <v>45</v>
      </c>
      <c r="BD93">
        <v>0</v>
      </c>
      <c r="BE93">
        <v>108.12</v>
      </c>
      <c r="BF93">
        <v>115.16</v>
      </c>
      <c r="BG93">
        <v>0</v>
      </c>
      <c r="BH93">
        <v>0</v>
      </c>
      <c r="BI93">
        <v>0</v>
      </c>
      <c r="BJ93">
        <v>0</v>
      </c>
    </row>
    <row r="94" spans="7:62">
      <c r="G94" t="s">
        <v>136</v>
      </c>
      <c r="H94" s="115">
        <v>27.229999999999997</v>
      </c>
      <c r="I94" s="88">
        <v>0.66999999999999993</v>
      </c>
      <c r="J94" s="88">
        <v>1.6700000000000002</v>
      </c>
      <c r="K94" s="88">
        <v>0</v>
      </c>
      <c r="L94" s="88">
        <v>14.42</v>
      </c>
      <c r="M94" s="116">
        <v>0</v>
      </c>
      <c r="N94" s="115">
        <v>153.12</v>
      </c>
      <c r="O94" s="88">
        <v>239.18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0</v>
      </c>
      <c r="AG94">
        <v>19.22</v>
      </c>
      <c r="AH94">
        <v>0</v>
      </c>
      <c r="AI94">
        <v>0.43</v>
      </c>
      <c r="AJ94">
        <v>0.6</v>
      </c>
      <c r="AK94">
        <v>0.4</v>
      </c>
      <c r="AL94">
        <v>14.42</v>
      </c>
      <c r="AM94">
        <v>0.32</v>
      </c>
      <c r="AN94">
        <v>0.43</v>
      </c>
      <c r="AO94">
        <v>0</v>
      </c>
      <c r="AP94">
        <v>2.88</v>
      </c>
      <c r="AQ94">
        <v>1.35</v>
      </c>
      <c r="AR94">
        <v>0.24</v>
      </c>
      <c r="AS94">
        <v>4.45</v>
      </c>
      <c r="AT94">
        <v>2.4700000000000002</v>
      </c>
      <c r="AU94">
        <v>0</v>
      </c>
      <c r="AV94">
        <v>1.51</v>
      </c>
      <c r="AW94">
        <v>5.59</v>
      </c>
      <c r="AX94">
        <v>0</v>
      </c>
      <c r="AY94">
        <v>30</v>
      </c>
      <c r="AZ94">
        <v>35</v>
      </c>
      <c r="BA94">
        <v>15</v>
      </c>
      <c r="BB94">
        <v>30</v>
      </c>
      <c r="BC94">
        <v>45</v>
      </c>
      <c r="BD94">
        <v>0</v>
      </c>
      <c r="BE94">
        <v>108.12</v>
      </c>
      <c r="BF94">
        <v>115.16</v>
      </c>
      <c r="BG94">
        <v>0</v>
      </c>
      <c r="BH94">
        <v>0</v>
      </c>
      <c r="BI94">
        <v>0</v>
      </c>
      <c r="BJ94">
        <v>0</v>
      </c>
    </row>
    <row r="95" spans="7:62">
      <c r="G95" t="s">
        <v>137</v>
      </c>
      <c r="H95" s="115">
        <v>27.229999999999997</v>
      </c>
      <c r="I95" s="88">
        <v>0.66999999999999993</v>
      </c>
      <c r="J95" s="88">
        <v>1.6700000000000002</v>
      </c>
      <c r="K95" s="88">
        <v>0</v>
      </c>
      <c r="L95" s="88">
        <v>14.42</v>
      </c>
      <c r="M95" s="116">
        <v>0</v>
      </c>
      <c r="N95" s="115">
        <v>153.12</v>
      </c>
      <c r="O95" s="88">
        <v>238.37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0</v>
      </c>
      <c r="AG95">
        <v>19.22</v>
      </c>
      <c r="AH95">
        <v>0</v>
      </c>
      <c r="AI95">
        <v>0.43</v>
      </c>
      <c r="AJ95">
        <v>0.6</v>
      </c>
      <c r="AK95">
        <v>0.4</v>
      </c>
      <c r="AL95">
        <v>14.42</v>
      </c>
      <c r="AM95">
        <v>0.32</v>
      </c>
      <c r="AN95">
        <v>0.43</v>
      </c>
      <c r="AO95">
        <v>0</v>
      </c>
      <c r="AP95">
        <v>2.88</v>
      </c>
      <c r="AQ95">
        <v>1.35</v>
      </c>
      <c r="AR95">
        <v>0.24</v>
      </c>
      <c r="AS95">
        <v>4.45</v>
      </c>
      <c r="AT95">
        <v>2.09</v>
      </c>
      <c r="AU95">
        <v>0</v>
      </c>
      <c r="AV95">
        <v>1.51</v>
      </c>
      <c r="AW95">
        <v>5.16</v>
      </c>
      <c r="AX95">
        <v>0</v>
      </c>
      <c r="AY95">
        <v>30</v>
      </c>
      <c r="AZ95">
        <v>35</v>
      </c>
      <c r="BA95">
        <v>15</v>
      </c>
      <c r="BB95">
        <v>30</v>
      </c>
      <c r="BC95">
        <v>45</v>
      </c>
      <c r="BD95">
        <v>0</v>
      </c>
      <c r="BE95">
        <v>108.12</v>
      </c>
      <c r="BF95">
        <v>115.16</v>
      </c>
      <c r="BG95">
        <v>0</v>
      </c>
      <c r="BH95">
        <v>0</v>
      </c>
      <c r="BI95">
        <v>0</v>
      </c>
      <c r="BJ95">
        <v>0</v>
      </c>
    </row>
    <row r="96" spans="7:62">
      <c r="G96" t="s">
        <v>138</v>
      </c>
      <c r="H96" s="115">
        <v>27.229999999999997</v>
      </c>
      <c r="I96" s="88">
        <v>0.66999999999999993</v>
      </c>
      <c r="J96" s="88">
        <v>1.6700000000000002</v>
      </c>
      <c r="K96" s="88">
        <v>0</v>
      </c>
      <c r="L96" s="88">
        <v>14.42</v>
      </c>
      <c r="M96" s="116">
        <v>0</v>
      </c>
      <c r="N96" s="115">
        <v>153.12</v>
      </c>
      <c r="O96" s="88">
        <v>238.37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0</v>
      </c>
      <c r="AG96">
        <v>19.22</v>
      </c>
      <c r="AH96">
        <v>0</v>
      </c>
      <c r="AI96">
        <v>0.43</v>
      </c>
      <c r="AJ96">
        <v>0.6</v>
      </c>
      <c r="AK96">
        <v>0.4</v>
      </c>
      <c r="AL96">
        <v>14.42</v>
      </c>
      <c r="AM96">
        <v>0.32</v>
      </c>
      <c r="AN96">
        <v>0.43</v>
      </c>
      <c r="AO96">
        <v>0</v>
      </c>
      <c r="AP96">
        <v>2.88</v>
      </c>
      <c r="AQ96">
        <v>1.35</v>
      </c>
      <c r="AR96">
        <v>0.24</v>
      </c>
      <c r="AS96">
        <v>4.45</v>
      </c>
      <c r="AT96">
        <v>2.09</v>
      </c>
      <c r="AU96">
        <v>0</v>
      </c>
      <c r="AV96">
        <v>1.51</v>
      </c>
      <c r="AW96">
        <v>5.16</v>
      </c>
      <c r="AX96">
        <v>0</v>
      </c>
      <c r="AY96">
        <v>30</v>
      </c>
      <c r="AZ96">
        <v>35</v>
      </c>
      <c r="BA96">
        <v>15</v>
      </c>
      <c r="BB96">
        <v>30</v>
      </c>
      <c r="BC96">
        <v>45</v>
      </c>
      <c r="BD96">
        <v>0</v>
      </c>
      <c r="BE96">
        <v>108.12</v>
      </c>
      <c r="BF96">
        <v>115.16</v>
      </c>
      <c r="BG96">
        <v>0</v>
      </c>
      <c r="BH96">
        <v>0</v>
      </c>
      <c r="BI96">
        <v>0</v>
      </c>
      <c r="BJ96">
        <v>0</v>
      </c>
    </row>
    <row r="97" spans="1:133">
      <c r="G97" t="s">
        <v>139</v>
      </c>
      <c r="H97" s="115">
        <v>27.229999999999997</v>
      </c>
      <c r="I97" s="88">
        <v>0.66999999999999993</v>
      </c>
      <c r="J97" s="88">
        <v>1.6700000000000002</v>
      </c>
      <c r="K97" s="88">
        <v>0</v>
      </c>
      <c r="L97" s="88">
        <v>14.42</v>
      </c>
      <c r="M97" s="116">
        <v>0</v>
      </c>
      <c r="N97" s="115">
        <v>153.12</v>
      </c>
      <c r="O97" s="88">
        <v>238.37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0</v>
      </c>
      <c r="AG97">
        <v>19.22</v>
      </c>
      <c r="AH97">
        <v>0</v>
      </c>
      <c r="AI97">
        <v>0.43</v>
      </c>
      <c r="AJ97">
        <v>0.6</v>
      </c>
      <c r="AK97">
        <v>0.4</v>
      </c>
      <c r="AL97">
        <v>14.42</v>
      </c>
      <c r="AM97">
        <v>0.32</v>
      </c>
      <c r="AN97">
        <v>0.43</v>
      </c>
      <c r="AO97">
        <v>0</v>
      </c>
      <c r="AP97">
        <v>2.88</v>
      </c>
      <c r="AQ97">
        <v>1.35</v>
      </c>
      <c r="AR97">
        <v>0.24</v>
      </c>
      <c r="AS97">
        <v>4.45</v>
      </c>
      <c r="AT97">
        <v>2.09</v>
      </c>
      <c r="AU97">
        <v>0</v>
      </c>
      <c r="AV97">
        <v>1.51</v>
      </c>
      <c r="AW97">
        <v>5.16</v>
      </c>
      <c r="AX97">
        <v>0</v>
      </c>
      <c r="AY97">
        <v>30</v>
      </c>
      <c r="AZ97">
        <v>35</v>
      </c>
      <c r="BA97">
        <v>15</v>
      </c>
      <c r="BB97">
        <v>30</v>
      </c>
      <c r="BC97">
        <v>45</v>
      </c>
      <c r="BD97">
        <v>0</v>
      </c>
      <c r="BE97">
        <v>108.12</v>
      </c>
      <c r="BF97">
        <v>115.16</v>
      </c>
      <c r="BG97">
        <v>0</v>
      </c>
      <c r="BH97">
        <v>0</v>
      </c>
      <c r="BI97">
        <v>0</v>
      </c>
      <c r="BJ97">
        <v>0</v>
      </c>
    </row>
    <row r="98" spans="1:133">
      <c r="G98" t="s">
        <v>140</v>
      </c>
      <c r="H98" s="115">
        <v>27.229999999999997</v>
      </c>
      <c r="I98" s="88">
        <v>0.66999999999999993</v>
      </c>
      <c r="J98" s="88">
        <v>1.6700000000000002</v>
      </c>
      <c r="K98" s="88">
        <v>0</v>
      </c>
      <c r="L98" s="88">
        <v>14.42</v>
      </c>
      <c r="M98" s="116">
        <v>0</v>
      </c>
      <c r="N98" s="115">
        <v>153.12</v>
      </c>
      <c r="O98" s="88">
        <v>238.37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0</v>
      </c>
      <c r="AG98">
        <v>19.22</v>
      </c>
      <c r="AH98">
        <v>0</v>
      </c>
      <c r="AI98">
        <v>0.43</v>
      </c>
      <c r="AJ98">
        <v>0.6</v>
      </c>
      <c r="AK98">
        <v>0.4</v>
      </c>
      <c r="AL98">
        <v>14.42</v>
      </c>
      <c r="AM98">
        <v>0.32</v>
      </c>
      <c r="AN98">
        <v>0.43</v>
      </c>
      <c r="AO98">
        <v>0</v>
      </c>
      <c r="AP98">
        <v>2.88</v>
      </c>
      <c r="AQ98">
        <v>1.35</v>
      </c>
      <c r="AR98">
        <v>0.24</v>
      </c>
      <c r="AS98">
        <v>4.45</v>
      </c>
      <c r="AT98">
        <v>2.09</v>
      </c>
      <c r="AU98">
        <v>0</v>
      </c>
      <c r="AV98">
        <v>1.51</v>
      </c>
      <c r="AW98">
        <v>5.16</v>
      </c>
      <c r="AX98">
        <v>0</v>
      </c>
      <c r="AY98">
        <v>30</v>
      </c>
      <c r="AZ98">
        <v>35</v>
      </c>
      <c r="BA98">
        <v>15</v>
      </c>
      <c r="BB98">
        <v>30</v>
      </c>
      <c r="BC98">
        <v>45</v>
      </c>
      <c r="BD98">
        <v>0</v>
      </c>
      <c r="BE98">
        <v>108.12</v>
      </c>
      <c r="BF98">
        <v>115.16</v>
      </c>
      <c r="BG98">
        <v>0</v>
      </c>
      <c r="BH98">
        <v>0</v>
      </c>
      <c r="BI98">
        <v>0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2.7330724999999987</v>
      </c>
      <c r="I99" s="111">
        <f t="shared" ref="I99:BU99" si="1">SUM(I3:I98)/4000</f>
        <v>1.334000000000001E-2</v>
      </c>
      <c r="J99" s="111">
        <f t="shared" si="1"/>
        <v>0.70065750000000049</v>
      </c>
      <c r="K99" s="111">
        <f t="shared" si="1"/>
        <v>0.99089999999999967</v>
      </c>
      <c r="L99" s="111">
        <f t="shared" si="1"/>
        <v>0.28841999999999984</v>
      </c>
      <c r="M99" s="111">
        <f t="shared" si="1"/>
        <v>0</v>
      </c>
      <c r="N99" s="110">
        <f t="shared" si="1"/>
        <v>7.5999399999999939</v>
      </c>
      <c r="O99" s="111">
        <f t="shared" si="1"/>
        <v>5.221610000000001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6.5399999999999955E-3</v>
      </c>
      <c r="X99">
        <f t="shared" si="1"/>
        <v>1.8480000000000017E-2</v>
      </c>
      <c r="Y99">
        <f t="shared" si="1"/>
        <v>6.9599999999999862E-3</v>
      </c>
      <c r="Z99">
        <f t="shared" si="1"/>
        <v>5.1000000000000064E-3</v>
      </c>
      <c r="AA99">
        <f t="shared" si="1"/>
        <v>6.7999999999999918E-3</v>
      </c>
      <c r="AB99">
        <f t="shared" si="1"/>
        <v>1.3599999999999984E-2</v>
      </c>
      <c r="AC99">
        <f t="shared" si="1"/>
        <v>1.0420000000000011E-2</v>
      </c>
      <c r="AD99">
        <f t="shared" si="1"/>
        <v>6.3799999999999951E-3</v>
      </c>
      <c r="AE99">
        <f t="shared" si="1"/>
        <v>0.37505000000000022</v>
      </c>
      <c r="AF99">
        <f t="shared" si="1"/>
        <v>0.8909099999999992</v>
      </c>
      <c r="AG99">
        <f t="shared" si="1"/>
        <v>0.43055999999999989</v>
      </c>
      <c r="AH99">
        <f t="shared" si="1"/>
        <v>1.5979999999999994E-2</v>
      </c>
      <c r="AI99">
        <f t="shared" si="1"/>
        <v>1.0319999999999994E-2</v>
      </c>
      <c r="AJ99">
        <f t="shared" si="1"/>
        <v>1.0480000000000015E-2</v>
      </c>
      <c r="AK99">
        <f t="shared" si="1"/>
        <v>6.7999999999999918E-3</v>
      </c>
      <c r="AL99">
        <f t="shared" si="1"/>
        <v>0.28841999999999984</v>
      </c>
      <c r="AM99">
        <f t="shared" si="1"/>
        <v>5.440000000000003E-3</v>
      </c>
      <c r="AN99">
        <f t="shared" si="1"/>
        <v>1.0319999999999994E-2</v>
      </c>
      <c r="AO99">
        <f t="shared" si="1"/>
        <v>0.72659999999999969</v>
      </c>
      <c r="AP99">
        <f t="shared" si="1"/>
        <v>6.9119999999999931E-2</v>
      </c>
      <c r="AQ99">
        <f t="shared" si="1"/>
        <v>2.2002499999999987E-2</v>
      </c>
      <c r="AR99">
        <f t="shared" si="1"/>
        <v>3.8000000000000017E-3</v>
      </c>
      <c r="AS99">
        <f t="shared" si="1"/>
        <v>0.10813999999999992</v>
      </c>
      <c r="AT99">
        <f t="shared" si="1"/>
        <v>6.6240000000000021E-2</v>
      </c>
      <c r="AU99">
        <f t="shared" si="1"/>
        <v>2.9845199999999967</v>
      </c>
      <c r="AV99">
        <f t="shared" si="1"/>
        <v>4.1399999999999937E-2</v>
      </c>
      <c r="AW99">
        <f t="shared" si="1"/>
        <v>0.14198999999999984</v>
      </c>
      <c r="AX99">
        <f t="shared" si="1"/>
        <v>0.54053999999999958</v>
      </c>
      <c r="AY99">
        <f t="shared" si="1"/>
        <v>0.72</v>
      </c>
      <c r="AZ99">
        <f t="shared" si="1"/>
        <v>0.84</v>
      </c>
      <c r="BA99">
        <f t="shared" si="1"/>
        <v>0.36</v>
      </c>
      <c r="BB99">
        <f t="shared" si="1"/>
        <v>0.18</v>
      </c>
      <c r="BC99">
        <f t="shared" si="1"/>
        <v>1.08</v>
      </c>
      <c r="BD99">
        <f t="shared" si="1"/>
        <v>0.4</v>
      </c>
      <c r="BE99">
        <f t="shared" si="1"/>
        <v>2.5948800000000025</v>
      </c>
      <c r="BF99">
        <f t="shared" si="1"/>
        <v>2.7638399999999974</v>
      </c>
      <c r="BG99">
        <f t="shared" si="1"/>
        <v>0.84879250000000017</v>
      </c>
      <c r="BH99">
        <f t="shared" si="1"/>
        <v>0.26430000000000003</v>
      </c>
      <c r="BI99">
        <f t="shared" si="1"/>
        <v>0.29270750000000001</v>
      </c>
      <c r="BJ99">
        <f t="shared" si="1"/>
        <v>0.38050749999999994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2022-02-01T08:49:16Z</dcterms:modified>
</cp:coreProperties>
</file>